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5df0a6c5fb768d/"/>
    </mc:Choice>
  </mc:AlternateContent>
  <xr:revisionPtr revIDLastSave="3" documentId="11_3FFE99482A451F84395B332DE44168AB7F07B3CB" xr6:coauthVersionLast="47" xr6:coauthVersionMax="47" xr10:uidLastSave="{F6B39F7B-B618-471C-96D5-8A8DEAC804F0}"/>
  <bookViews>
    <workbookView xWindow="-110" yWindow="-110" windowWidth="19420" windowHeight="10300" activeTab="3" xr2:uid="{00000000-000D-0000-FFFF-FFFF00000000}"/>
  </bookViews>
  <sheets>
    <sheet name="Leeme" sheetId="1" r:id="rId1"/>
    <sheet name="Config" sheetId="2" r:id="rId2"/>
    <sheet name="Data_Entry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B3" i="4"/>
  <c r="D500" i="3"/>
  <c r="E500" i="3" s="1"/>
  <c r="D499" i="3"/>
  <c r="E499" i="3" s="1"/>
  <c r="D498" i="3"/>
  <c r="E498" i="3" s="1"/>
  <c r="E497" i="3"/>
  <c r="D497" i="3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E489" i="3"/>
  <c r="D489" i="3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E473" i="3"/>
  <c r="D473" i="3"/>
  <c r="D472" i="3"/>
  <c r="E472" i="3" s="1"/>
  <c r="D471" i="3"/>
  <c r="E471" i="3" s="1"/>
  <c r="D470" i="3"/>
  <c r="E470" i="3" s="1"/>
  <c r="E469" i="3"/>
  <c r="D469" i="3"/>
  <c r="D468" i="3"/>
  <c r="E468" i="3" s="1"/>
  <c r="D467" i="3"/>
  <c r="E467" i="3" s="1"/>
  <c r="D466" i="3"/>
  <c r="E466" i="3" s="1"/>
  <c r="E465" i="3"/>
  <c r="D465" i="3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E457" i="3"/>
  <c r="D457" i="3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E441" i="3"/>
  <c r="D441" i="3"/>
  <c r="D440" i="3"/>
  <c r="E440" i="3" s="1"/>
  <c r="D439" i="3"/>
  <c r="E439" i="3" s="1"/>
  <c r="D438" i="3"/>
  <c r="E438" i="3" s="1"/>
  <c r="E437" i="3"/>
  <c r="D437" i="3"/>
  <c r="D436" i="3"/>
  <c r="E436" i="3" s="1"/>
  <c r="D435" i="3"/>
  <c r="E435" i="3" s="1"/>
  <c r="D434" i="3"/>
  <c r="E434" i="3" s="1"/>
  <c r="E433" i="3"/>
  <c r="D433" i="3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E425" i="3"/>
  <c r="D425" i="3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E409" i="3"/>
  <c r="D409" i="3"/>
  <c r="D408" i="3"/>
  <c r="E408" i="3" s="1"/>
  <c r="D407" i="3"/>
  <c r="E407" i="3" s="1"/>
  <c r="D406" i="3"/>
  <c r="E406" i="3" s="1"/>
  <c r="E405" i="3"/>
  <c r="D405" i="3"/>
  <c r="D404" i="3"/>
  <c r="E404" i="3" s="1"/>
  <c r="D403" i="3"/>
  <c r="E403" i="3" s="1"/>
  <c r="D402" i="3"/>
  <c r="E402" i="3" s="1"/>
  <c r="E401" i="3"/>
  <c r="D401" i="3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E393" i="3"/>
  <c r="D393" i="3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E377" i="3"/>
  <c r="D377" i="3"/>
  <c r="D376" i="3"/>
  <c r="E376" i="3" s="1"/>
  <c r="D375" i="3"/>
  <c r="E375" i="3" s="1"/>
  <c r="D374" i="3"/>
  <c r="E374" i="3" s="1"/>
  <c r="E373" i="3"/>
  <c r="D373" i="3"/>
  <c r="D372" i="3"/>
  <c r="E372" i="3" s="1"/>
  <c r="D371" i="3"/>
  <c r="E371" i="3" s="1"/>
  <c r="D370" i="3"/>
  <c r="E370" i="3" s="1"/>
  <c r="E369" i="3"/>
  <c r="D369" i="3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E361" i="3"/>
  <c r="D361" i="3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E345" i="3"/>
  <c r="D345" i="3"/>
  <c r="D344" i="3"/>
  <c r="E344" i="3" s="1"/>
  <c r="D343" i="3"/>
  <c r="E343" i="3" s="1"/>
  <c r="D342" i="3"/>
  <c r="E342" i="3" s="1"/>
  <c r="E341" i="3"/>
  <c r="D341" i="3"/>
  <c r="D340" i="3"/>
  <c r="E340" i="3" s="1"/>
  <c r="D339" i="3"/>
  <c r="E339" i="3" s="1"/>
  <c r="D338" i="3"/>
  <c r="E338" i="3" s="1"/>
  <c r="E337" i="3"/>
  <c r="D337" i="3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E329" i="3"/>
  <c r="D329" i="3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E313" i="3"/>
  <c r="D313" i="3"/>
  <c r="D312" i="3"/>
  <c r="E312" i="3" s="1"/>
  <c r="D311" i="3"/>
  <c r="E311" i="3" s="1"/>
  <c r="D310" i="3"/>
  <c r="E310" i="3" s="1"/>
  <c r="E309" i="3"/>
  <c r="D309" i="3"/>
  <c r="D308" i="3"/>
  <c r="E308" i="3" s="1"/>
  <c r="D307" i="3"/>
  <c r="E307" i="3" s="1"/>
  <c r="D306" i="3"/>
  <c r="E306" i="3" s="1"/>
  <c r="E305" i="3"/>
  <c r="D305" i="3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E297" i="3"/>
  <c r="D297" i="3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E281" i="3"/>
  <c r="D281" i="3"/>
  <c r="D280" i="3"/>
  <c r="E280" i="3" s="1"/>
  <c r="D279" i="3"/>
  <c r="E279" i="3" s="1"/>
  <c r="D278" i="3"/>
  <c r="E278" i="3" s="1"/>
  <c r="E277" i="3"/>
  <c r="D277" i="3"/>
  <c r="D276" i="3"/>
  <c r="E276" i="3" s="1"/>
  <c r="D275" i="3"/>
  <c r="E275" i="3" s="1"/>
  <c r="D274" i="3"/>
  <c r="E274" i="3" s="1"/>
  <c r="E273" i="3"/>
  <c r="D273" i="3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E265" i="3"/>
  <c r="D265" i="3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E249" i="3"/>
  <c r="D249" i="3"/>
  <c r="D248" i="3"/>
  <c r="E248" i="3" s="1"/>
  <c r="D247" i="3"/>
  <c r="E247" i="3" s="1"/>
  <c r="D246" i="3"/>
  <c r="E246" i="3" s="1"/>
  <c r="E245" i="3"/>
  <c r="D245" i="3"/>
  <c r="D244" i="3"/>
  <c r="E244" i="3" s="1"/>
  <c r="D243" i="3"/>
  <c r="E243" i="3" s="1"/>
  <c r="D242" i="3"/>
  <c r="E242" i="3" s="1"/>
  <c r="E241" i="3"/>
  <c r="D241" i="3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E233" i="3"/>
  <c r="D233" i="3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E217" i="3"/>
  <c r="D217" i="3"/>
  <c r="D216" i="3"/>
  <c r="E216" i="3" s="1"/>
  <c r="D215" i="3"/>
  <c r="E215" i="3" s="1"/>
  <c r="D214" i="3"/>
  <c r="E214" i="3" s="1"/>
  <c r="E213" i="3"/>
  <c r="D213" i="3"/>
  <c r="D212" i="3"/>
  <c r="E212" i="3" s="1"/>
  <c r="D211" i="3"/>
  <c r="E211" i="3" s="1"/>
  <c r="D210" i="3"/>
  <c r="E210" i="3" s="1"/>
  <c r="E209" i="3"/>
  <c r="D209" i="3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E201" i="3"/>
  <c r="D201" i="3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E185" i="3"/>
  <c r="D185" i="3"/>
  <c r="D184" i="3"/>
  <c r="E184" i="3" s="1"/>
  <c r="D183" i="3"/>
  <c r="E183" i="3" s="1"/>
  <c r="D182" i="3"/>
  <c r="E182" i="3" s="1"/>
  <c r="E181" i="3"/>
  <c r="D181" i="3"/>
  <c r="D180" i="3"/>
  <c r="E180" i="3" s="1"/>
  <c r="D179" i="3"/>
  <c r="E179" i="3" s="1"/>
  <c r="D178" i="3"/>
  <c r="E178" i="3" s="1"/>
  <c r="E177" i="3"/>
  <c r="D177" i="3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E169" i="3"/>
  <c r="D169" i="3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E160" i="3"/>
  <c r="D160" i="3"/>
  <c r="E159" i="3"/>
  <c r="D159" i="3"/>
  <c r="E158" i="3"/>
  <c r="D158" i="3"/>
  <c r="D157" i="3"/>
  <c r="E157" i="3" s="1"/>
  <c r="E156" i="3"/>
  <c r="D156" i="3"/>
  <c r="E155" i="3"/>
  <c r="D155" i="3"/>
  <c r="E154" i="3"/>
  <c r="D154" i="3"/>
  <c r="D153" i="3"/>
  <c r="E153" i="3" s="1"/>
  <c r="E152" i="3"/>
  <c r="D152" i="3"/>
  <c r="E151" i="3"/>
  <c r="D151" i="3"/>
  <c r="E150" i="3"/>
  <c r="D150" i="3"/>
  <c r="D149" i="3"/>
  <c r="E149" i="3" s="1"/>
  <c r="E148" i="3"/>
  <c r="D148" i="3"/>
  <c r="E147" i="3"/>
  <c r="D147" i="3"/>
  <c r="E146" i="3"/>
  <c r="D146" i="3"/>
  <c r="D145" i="3"/>
  <c r="E145" i="3" s="1"/>
  <c r="E144" i="3"/>
  <c r="D144" i="3"/>
  <c r="E143" i="3"/>
  <c r="D143" i="3"/>
  <c r="E142" i="3"/>
  <c r="D142" i="3"/>
  <c r="D141" i="3"/>
  <c r="E141" i="3" s="1"/>
  <c r="E140" i="3"/>
  <c r="D140" i="3"/>
  <c r="E139" i="3"/>
  <c r="D139" i="3"/>
  <c r="E138" i="3"/>
  <c r="D138" i="3"/>
  <c r="D137" i="3"/>
  <c r="E137" i="3" s="1"/>
  <c r="E136" i="3"/>
  <c r="D136" i="3"/>
  <c r="E135" i="3"/>
  <c r="D135" i="3"/>
  <c r="E134" i="3"/>
  <c r="D134" i="3"/>
  <c r="D133" i="3"/>
  <c r="E133" i="3" s="1"/>
  <c r="E132" i="3"/>
  <c r="D132" i="3"/>
  <c r="E131" i="3"/>
  <c r="D131" i="3"/>
  <c r="E130" i="3"/>
  <c r="D130" i="3"/>
  <c r="D129" i="3"/>
  <c r="E129" i="3" s="1"/>
  <c r="E128" i="3"/>
  <c r="D128" i="3"/>
  <c r="E127" i="3"/>
  <c r="D127" i="3"/>
  <c r="E126" i="3"/>
  <c r="D126" i="3"/>
  <c r="D125" i="3"/>
  <c r="E125" i="3" s="1"/>
  <c r="E124" i="3"/>
  <c r="D124" i="3"/>
  <c r="E123" i="3"/>
  <c r="D123" i="3"/>
  <c r="E122" i="3"/>
  <c r="D122" i="3"/>
  <c r="D121" i="3"/>
  <c r="E121" i="3" s="1"/>
  <c r="E120" i="3"/>
  <c r="D120" i="3"/>
  <c r="E119" i="3"/>
  <c r="D119" i="3"/>
  <c r="E118" i="3"/>
  <c r="D118" i="3"/>
  <c r="D117" i="3"/>
  <c r="E117" i="3" s="1"/>
  <c r="E116" i="3"/>
  <c r="D116" i="3"/>
  <c r="E115" i="3"/>
  <c r="D115" i="3"/>
  <c r="E114" i="3"/>
  <c r="D114" i="3"/>
  <c r="D113" i="3"/>
  <c r="E113" i="3" s="1"/>
  <c r="E112" i="3"/>
  <c r="D112" i="3"/>
  <c r="E111" i="3"/>
  <c r="D111" i="3"/>
  <c r="E110" i="3"/>
  <c r="D110" i="3"/>
  <c r="D109" i="3"/>
  <c r="E109" i="3" s="1"/>
  <c r="E108" i="3"/>
  <c r="D108" i="3"/>
  <c r="E107" i="3"/>
  <c r="D107" i="3"/>
  <c r="E106" i="3"/>
  <c r="D106" i="3"/>
  <c r="D105" i="3"/>
  <c r="E105" i="3" s="1"/>
  <c r="E104" i="3"/>
  <c r="D104" i="3"/>
  <c r="E103" i="3"/>
  <c r="D103" i="3"/>
  <c r="E102" i="3"/>
  <c r="D102" i="3"/>
  <c r="D101" i="3"/>
  <c r="E101" i="3" s="1"/>
  <c r="F100" i="3"/>
  <c r="D100" i="3"/>
  <c r="H100" i="3" s="1"/>
  <c r="H99" i="3"/>
  <c r="F99" i="3"/>
  <c r="E99" i="3"/>
  <c r="D99" i="3"/>
  <c r="G99" i="3" s="1"/>
  <c r="H98" i="3"/>
  <c r="G98" i="3"/>
  <c r="F98" i="3"/>
  <c r="E98" i="3"/>
  <c r="D98" i="3"/>
  <c r="H97" i="3"/>
  <c r="G97" i="3"/>
  <c r="F97" i="3"/>
  <c r="E97" i="3"/>
  <c r="D97" i="3"/>
  <c r="H96" i="3"/>
  <c r="G96" i="3"/>
  <c r="D96" i="3"/>
  <c r="F96" i="3" s="1"/>
  <c r="G95" i="3"/>
  <c r="E95" i="3"/>
  <c r="D95" i="3"/>
  <c r="H95" i="3" s="1"/>
  <c r="D94" i="3"/>
  <c r="H94" i="3" s="1"/>
  <c r="G93" i="3"/>
  <c r="F93" i="3"/>
  <c r="D93" i="3"/>
  <c r="E93" i="3" s="1"/>
  <c r="F92" i="3"/>
  <c r="D92" i="3"/>
  <c r="H92" i="3" s="1"/>
  <c r="H91" i="3"/>
  <c r="F91" i="3"/>
  <c r="E91" i="3"/>
  <c r="D91" i="3"/>
  <c r="G91" i="3" s="1"/>
  <c r="H90" i="3"/>
  <c r="G90" i="3"/>
  <c r="F90" i="3"/>
  <c r="E90" i="3"/>
  <c r="D90" i="3"/>
  <c r="H89" i="3"/>
  <c r="G89" i="3"/>
  <c r="F89" i="3"/>
  <c r="E89" i="3"/>
  <c r="D89" i="3"/>
  <c r="H88" i="3"/>
  <c r="G88" i="3"/>
  <c r="D88" i="3"/>
  <c r="F88" i="3" s="1"/>
  <c r="G87" i="3"/>
  <c r="E87" i="3"/>
  <c r="D87" i="3"/>
  <c r="H87" i="3" s="1"/>
  <c r="D86" i="3"/>
  <c r="H86" i="3" s="1"/>
  <c r="G85" i="3"/>
  <c r="F85" i="3"/>
  <c r="D85" i="3"/>
  <c r="E85" i="3" s="1"/>
  <c r="F84" i="3"/>
  <c r="D84" i="3"/>
  <c r="H84" i="3" s="1"/>
  <c r="H83" i="3"/>
  <c r="E83" i="3"/>
  <c r="D83" i="3"/>
  <c r="G83" i="3" s="1"/>
  <c r="H82" i="3"/>
  <c r="G82" i="3"/>
  <c r="F82" i="3"/>
  <c r="E82" i="3"/>
  <c r="D82" i="3"/>
  <c r="H81" i="3"/>
  <c r="G81" i="3"/>
  <c r="F81" i="3"/>
  <c r="E81" i="3"/>
  <c r="D81" i="3"/>
  <c r="H80" i="3"/>
  <c r="G80" i="3"/>
  <c r="D80" i="3"/>
  <c r="F80" i="3" s="1"/>
  <c r="G79" i="3"/>
  <c r="E79" i="3"/>
  <c r="D79" i="3"/>
  <c r="H79" i="3" s="1"/>
  <c r="D78" i="3"/>
  <c r="H78" i="3" s="1"/>
  <c r="G77" i="3"/>
  <c r="F77" i="3"/>
  <c r="D77" i="3"/>
  <c r="E77" i="3" s="1"/>
  <c r="F76" i="3"/>
  <c r="D76" i="3"/>
  <c r="H76" i="3" s="1"/>
  <c r="H75" i="3"/>
  <c r="E75" i="3"/>
  <c r="D75" i="3"/>
  <c r="G75" i="3" s="1"/>
  <c r="H74" i="3"/>
  <c r="G74" i="3"/>
  <c r="F74" i="3"/>
  <c r="E74" i="3"/>
  <c r="D74" i="3"/>
  <c r="H73" i="3"/>
  <c r="G73" i="3"/>
  <c r="F73" i="3"/>
  <c r="E73" i="3"/>
  <c r="D73" i="3"/>
  <c r="H72" i="3"/>
  <c r="G72" i="3"/>
  <c r="D72" i="3"/>
  <c r="F72" i="3" s="1"/>
  <c r="G71" i="3"/>
  <c r="E71" i="3"/>
  <c r="D71" i="3"/>
  <c r="H71" i="3" s="1"/>
  <c r="D70" i="3"/>
  <c r="H70" i="3" s="1"/>
  <c r="G69" i="3"/>
  <c r="F69" i="3"/>
  <c r="D69" i="3"/>
  <c r="E69" i="3" s="1"/>
  <c r="F68" i="3"/>
  <c r="D68" i="3"/>
  <c r="H68" i="3" s="1"/>
  <c r="H67" i="3"/>
  <c r="E67" i="3"/>
  <c r="D67" i="3"/>
  <c r="G67" i="3" s="1"/>
  <c r="H66" i="3"/>
  <c r="G66" i="3"/>
  <c r="F66" i="3"/>
  <c r="E66" i="3"/>
  <c r="D66" i="3"/>
  <c r="H65" i="3"/>
  <c r="G65" i="3"/>
  <c r="F65" i="3"/>
  <c r="E65" i="3"/>
  <c r="D65" i="3"/>
  <c r="H64" i="3"/>
  <c r="G64" i="3"/>
  <c r="D64" i="3"/>
  <c r="F64" i="3" s="1"/>
  <c r="G63" i="3"/>
  <c r="E63" i="3"/>
  <c r="D63" i="3"/>
  <c r="H63" i="3" s="1"/>
  <c r="D62" i="3"/>
  <c r="H62" i="3" s="1"/>
  <c r="G61" i="3"/>
  <c r="F61" i="3"/>
  <c r="D61" i="3"/>
  <c r="E61" i="3" s="1"/>
  <c r="F60" i="3"/>
  <c r="D60" i="3"/>
  <c r="H60" i="3" s="1"/>
  <c r="H59" i="3"/>
  <c r="E59" i="3"/>
  <c r="D59" i="3"/>
  <c r="G59" i="3" s="1"/>
  <c r="H58" i="3"/>
  <c r="G58" i="3"/>
  <c r="F58" i="3"/>
  <c r="E58" i="3"/>
  <c r="D58" i="3"/>
  <c r="H57" i="3"/>
  <c r="G57" i="3"/>
  <c r="F57" i="3"/>
  <c r="E57" i="3"/>
  <c r="D57" i="3"/>
  <c r="H56" i="3"/>
  <c r="G56" i="3"/>
  <c r="D56" i="3"/>
  <c r="F56" i="3" s="1"/>
  <c r="G55" i="3"/>
  <c r="E55" i="3"/>
  <c r="D55" i="3"/>
  <c r="H55" i="3" s="1"/>
  <c r="D54" i="3"/>
  <c r="H54" i="3" s="1"/>
  <c r="G53" i="3"/>
  <c r="F53" i="3"/>
  <c r="D53" i="3"/>
  <c r="E53" i="3" s="1"/>
  <c r="F52" i="3"/>
  <c r="D52" i="3"/>
  <c r="H52" i="3" s="1"/>
  <c r="H51" i="3"/>
  <c r="E51" i="3"/>
  <c r="D51" i="3"/>
  <c r="G51" i="3" s="1"/>
  <c r="H50" i="3"/>
  <c r="F50" i="3"/>
  <c r="E50" i="3"/>
  <c r="D50" i="3"/>
  <c r="G50" i="3" s="1"/>
  <c r="H49" i="3"/>
  <c r="G49" i="3"/>
  <c r="F49" i="3"/>
  <c r="E49" i="3"/>
  <c r="D49" i="3"/>
  <c r="H48" i="3"/>
  <c r="G48" i="3"/>
  <c r="D48" i="3"/>
  <c r="F48" i="3" s="1"/>
  <c r="G47" i="3"/>
  <c r="E47" i="3"/>
  <c r="D47" i="3"/>
  <c r="H47" i="3" s="1"/>
  <c r="D46" i="3"/>
  <c r="H46" i="3" s="1"/>
  <c r="G45" i="3"/>
  <c r="F45" i="3"/>
  <c r="D45" i="3"/>
  <c r="E45" i="3" s="1"/>
  <c r="F44" i="3"/>
  <c r="D44" i="3"/>
  <c r="H44" i="3" s="1"/>
  <c r="H43" i="3"/>
  <c r="E43" i="3"/>
  <c r="D43" i="3"/>
  <c r="G43" i="3" s="1"/>
  <c r="H42" i="3"/>
  <c r="F42" i="3"/>
  <c r="E42" i="3"/>
  <c r="D42" i="3"/>
  <c r="G42" i="3" s="1"/>
  <c r="H41" i="3"/>
  <c r="G41" i="3"/>
  <c r="F41" i="3"/>
  <c r="E41" i="3"/>
  <c r="D41" i="3"/>
  <c r="H40" i="3"/>
  <c r="G40" i="3"/>
  <c r="D40" i="3"/>
  <c r="F40" i="3" s="1"/>
  <c r="G39" i="3"/>
  <c r="E39" i="3"/>
  <c r="D39" i="3"/>
  <c r="H39" i="3" s="1"/>
  <c r="D38" i="3"/>
  <c r="H38" i="3" s="1"/>
  <c r="G37" i="3"/>
  <c r="F37" i="3"/>
  <c r="D37" i="3"/>
  <c r="E37" i="3" s="1"/>
  <c r="F36" i="3"/>
  <c r="D36" i="3"/>
  <c r="H36" i="3" s="1"/>
  <c r="H35" i="3"/>
  <c r="E35" i="3"/>
  <c r="D35" i="3"/>
  <c r="G35" i="3" s="1"/>
  <c r="H34" i="3"/>
  <c r="F34" i="3"/>
  <c r="E34" i="3"/>
  <c r="D34" i="3"/>
  <c r="G34" i="3" s="1"/>
  <c r="H33" i="3"/>
  <c r="G33" i="3"/>
  <c r="F33" i="3"/>
  <c r="E33" i="3"/>
  <c r="D33" i="3"/>
  <c r="H32" i="3"/>
  <c r="G32" i="3"/>
  <c r="D32" i="3"/>
  <c r="F32" i="3" s="1"/>
  <c r="G31" i="3"/>
  <c r="E31" i="3"/>
  <c r="D31" i="3"/>
  <c r="H31" i="3" s="1"/>
  <c r="D30" i="3"/>
  <c r="H30" i="3" s="1"/>
  <c r="G29" i="3"/>
  <c r="F29" i="3"/>
  <c r="D29" i="3"/>
  <c r="E29" i="3" s="1"/>
  <c r="F28" i="3"/>
  <c r="D28" i="3"/>
  <c r="H28" i="3" s="1"/>
  <c r="H27" i="3"/>
  <c r="E27" i="3"/>
  <c r="D27" i="3"/>
  <c r="G27" i="3" s="1"/>
  <c r="H26" i="3"/>
  <c r="F26" i="3"/>
  <c r="E26" i="3"/>
  <c r="D26" i="3"/>
  <c r="G26" i="3" s="1"/>
  <c r="H25" i="3"/>
  <c r="G25" i="3"/>
  <c r="F25" i="3"/>
  <c r="E25" i="3"/>
  <c r="D25" i="3"/>
  <c r="H24" i="3"/>
  <c r="G24" i="3"/>
  <c r="D24" i="3"/>
  <c r="F24" i="3" s="1"/>
  <c r="G23" i="3"/>
  <c r="E23" i="3"/>
  <c r="D23" i="3"/>
  <c r="H23" i="3" s="1"/>
  <c r="D22" i="3"/>
  <c r="H22" i="3" s="1"/>
  <c r="G21" i="3"/>
  <c r="F21" i="3"/>
  <c r="D21" i="3"/>
  <c r="E21" i="3" s="1"/>
  <c r="F20" i="3"/>
  <c r="D20" i="3"/>
  <c r="H20" i="3" s="1"/>
  <c r="H19" i="3"/>
  <c r="E19" i="3"/>
  <c r="D19" i="3"/>
  <c r="G19" i="3" s="1"/>
  <c r="H18" i="3"/>
  <c r="F18" i="3"/>
  <c r="E18" i="3"/>
  <c r="D18" i="3"/>
  <c r="G18" i="3" s="1"/>
  <c r="H17" i="3"/>
  <c r="G17" i="3"/>
  <c r="F17" i="3"/>
  <c r="E17" i="3"/>
  <c r="D17" i="3"/>
  <c r="H16" i="3"/>
  <c r="G16" i="3"/>
  <c r="D16" i="3"/>
  <c r="F16" i="3" s="1"/>
  <c r="D15" i="3"/>
  <c r="H15" i="3" s="1"/>
  <c r="D14" i="3"/>
  <c r="H14" i="3" s="1"/>
  <c r="G13" i="3"/>
  <c r="F13" i="3"/>
  <c r="D13" i="3"/>
  <c r="E13" i="3" s="1"/>
  <c r="D12" i="3"/>
  <c r="H12" i="3" s="1"/>
  <c r="H11" i="3"/>
  <c r="D11" i="3"/>
  <c r="G11" i="3" s="1"/>
  <c r="E10" i="3"/>
  <c r="D10" i="3"/>
  <c r="H10" i="3" s="1"/>
  <c r="F9" i="3"/>
  <c r="D9" i="3"/>
  <c r="H9" i="3" s="1"/>
  <c r="G8" i="3"/>
  <c r="D8" i="3"/>
  <c r="F8" i="3" s="1"/>
  <c r="D7" i="3"/>
  <c r="H7" i="3" s="1"/>
  <c r="F6" i="3"/>
  <c r="E6" i="3"/>
  <c r="D6" i="3"/>
  <c r="H6" i="3" s="1"/>
  <c r="F5" i="3"/>
  <c r="D5" i="3"/>
  <c r="E5" i="3" s="1"/>
  <c r="H4" i="3"/>
  <c r="G4" i="3"/>
  <c r="F4" i="3"/>
  <c r="E4" i="3"/>
  <c r="D4" i="3"/>
  <c r="H3" i="3"/>
  <c r="D3" i="3"/>
  <c r="G3" i="3" s="1"/>
  <c r="H2" i="3"/>
  <c r="G2" i="3"/>
  <c r="F2" i="3"/>
  <c r="E2" i="3"/>
  <c r="D2" i="3"/>
  <c r="F12" i="3" l="1"/>
  <c r="G5" i="3"/>
  <c r="E7" i="3"/>
  <c r="H8" i="3"/>
  <c r="F10" i="3"/>
  <c r="E15" i="3"/>
  <c r="H5" i="3"/>
  <c r="F7" i="3"/>
  <c r="G10" i="3"/>
  <c r="E12" i="3"/>
  <c r="H13" i="3"/>
  <c r="F15" i="3"/>
  <c r="E20" i="3"/>
  <c r="H21" i="3"/>
  <c r="F23" i="3"/>
  <c r="E28" i="3"/>
  <c r="H29" i="3"/>
  <c r="F31" i="3"/>
  <c r="E36" i="3"/>
  <c r="H37" i="3"/>
  <c r="F39" i="3"/>
  <c r="E44" i="3"/>
  <c r="H45" i="3"/>
  <c r="F47" i="3"/>
  <c r="E52" i="3"/>
  <c r="H53" i="3"/>
  <c r="F55" i="3"/>
  <c r="E60" i="3"/>
  <c r="H61" i="3"/>
  <c r="F63" i="3"/>
  <c r="E68" i="3"/>
  <c r="H69" i="3"/>
  <c r="F71" i="3"/>
  <c r="E76" i="3"/>
  <c r="H77" i="3"/>
  <c r="F79" i="3"/>
  <c r="E84" i="3"/>
  <c r="H85" i="3"/>
  <c r="F87" i="3"/>
  <c r="E92" i="3"/>
  <c r="H93" i="3"/>
  <c r="F95" i="3"/>
  <c r="E100" i="3"/>
  <c r="G7" i="3"/>
  <c r="E9" i="3"/>
  <c r="G15" i="3"/>
  <c r="G12" i="3"/>
  <c r="E14" i="3"/>
  <c r="G20" i="3"/>
  <c r="E22" i="3"/>
  <c r="G28" i="3"/>
  <c r="E30" i="3"/>
  <c r="G36" i="3"/>
  <c r="E38" i="3"/>
  <c r="G44" i="3"/>
  <c r="E46" i="3"/>
  <c r="G52" i="3"/>
  <c r="E54" i="3"/>
  <c r="G60" i="3"/>
  <c r="E62" i="3"/>
  <c r="G68" i="3"/>
  <c r="E70" i="3"/>
  <c r="G76" i="3"/>
  <c r="E78" i="3"/>
  <c r="G84" i="3"/>
  <c r="E86" i="3"/>
  <c r="G92" i="3"/>
  <c r="E94" i="3"/>
  <c r="G100" i="3"/>
  <c r="G9" i="3"/>
  <c r="E11" i="3"/>
  <c r="K3" i="4" s="1"/>
  <c r="F14" i="3"/>
  <c r="F22" i="3"/>
  <c r="F30" i="3"/>
  <c r="F38" i="3"/>
  <c r="F46" i="3"/>
  <c r="F54" i="3"/>
  <c r="F62" i="3"/>
  <c r="F70" i="3"/>
  <c r="F78" i="3"/>
  <c r="F86" i="3"/>
  <c r="F94" i="3"/>
  <c r="E3" i="3"/>
  <c r="G6" i="3"/>
  <c r="E8" i="3"/>
  <c r="F11" i="3"/>
  <c r="G14" i="3"/>
  <c r="E16" i="3"/>
  <c r="F19" i="3"/>
  <c r="G22" i="3"/>
  <c r="E24" i="3"/>
  <c r="F27" i="3"/>
  <c r="G30" i="3"/>
  <c r="E32" i="3"/>
  <c r="F35" i="3"/>
  <c r="G38" i="3"/>
  <c r="E40" i="3"/>
  <c r="F43" i="3"/>
  <c r="G46" i="3"/>
  <c r="E48" i="3"/>
  <c r="F51" i="3"/>
  <c r="G54" i="3"/>
  <c r="E56" i="3"/>
  <c r="F59" i="3"/>
  <c r="G62" i="3"/>
  <c r="E64" i="3"/>
  <c r="F67" i="3"/>
  <c r="G70" i="3"/>
  <c r="E72" i="3"/>
  <c r="F75" i="3"/>
  <c r="G78" i="3"/>
  <c r="E80" i="3"/>
  <c r="F83" i="3"/>
  <c r="G86" i="3"/>
  <c r="E88" i="3"/>
  <c r="G94" i="3"/>
  <c r="E96" i="3"/>
  <c r="F3" i="3"/>
</calcChain>
</file>

<file path=xl/sharedStrings.xml><?xml version="1.0" encoding="utf-8"?>
<sst xmlns="http://schemas.openxmlformats.org/spreadsheetml/2006/main" count="24" uniqueCount="24">
  <si>
    <t>GUÍA DE INTERPRETACIÓN</t>
  </si>
  <si>
    <t>1. Evolución Temporal</t>
  </si>
  <si>
    <t>Muestra la relación entre el objetivo (Referencia) y el desempeño (Real). Una línea sólida por debajo de la punteada indica una degradación del modelo.</t>
  </si>
  <si>
    <t>2. Monitor de Desviación</t>
  </si>
  <si>
    <t>Usa las bandas de color para evaluar la gravedad. Verde (0-5%) es normal, Naranja (5-10%) es Alerta y Rojo (&gt;10%) indica una crisis de rendimiento.</t>
  </si>
  <si>
    <t>3. Indicadores KPI</t>
  </si>
  <si>
    <t>Resumen el estado más reciente. Un 'Estado Sistema' en ROJO requiere intervención inmediata para recalibrar o revisar el modelo.</t>
  </si>
  <si>
    <t>Nombre del Modelo</t>
  </si>
  <si>
    <t>Métrica Principal</t>
  </si>
  <si>
    <t>Umbral de Alerta</t>
  </si>
  <si>
    <t>Umbral Crítico</t>
  </si>
  <si>
    <t>Clasificador_Bio_v2</t>
  </si>
  <si>
    <t>Accuracy</t>
  </si>
  <si>
    <t>Fecha</t>
  </si>
  <si>
    <t>Métrica_Referencia</t>
  </si>
  <si>
    <t>Métrica_Real</t>
  </si>
  <si>
    <t>Desviación</t>
  </si>
  <si>
    <t>Estado</t>
  </si>
  <si>
    <t>Verde</t>
  </si>
  <si>
    <t>Amarillo</t>
  </si>
  <si>
    <t>Rojo</t>
  </si>
  <si>
    <t>Modelo</t>
  </si>
  <si>
    <t>Métrica Actual</t>
  </si>
  <si>
    <t>Estado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</si>
</sst>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FF99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Evolución: Real vs Referencia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Data_Entry!$B$1</c:f>
              <c:strCache>
                <c:ptCount val="1"/>
                <c:pt idx="0">
                  <c:v>Métrica_Referencia</c:v>
                </c:pt>
              </c:strCache>
            </c:strRef>
          </c:tx>
          <c:spPr>
            <a:ln>
              <a:solidFill>
                <a:srgbClr val="4F81BD"/>
              </a:solidFill>
              <a:prstDash val="dash"/>
            </a:ln>
          </c:spPr>
          <c:marker>
            <c:symbol val="none"/>
          </c:marke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Data_Entry!$B$2:$B$51</c:f>
              <c:numCache>
                <c:formatCode>0.00</c:formatCode>
                <c:ptCount val="5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E-4443-AA71-B9E133D54989}"/>
            </c:ext>
          </c:extLst>
        </c:ser>
        <c:ser>
          <c:idx val="1"/>
          <c:order val="1"/>
          <c:tx>
            <c:strRef>
              <c:f>Data_Entry!$C$1</c:f>
              <c:strCache>
                <c:ptCount val="1"/>
                <c:pt idx="0">
                  <c:v>Métrica_Real</c:v>
                </c:pt>
              </c:strCache>
            </c:strRef>
          </c:tx>
          <c:spPr>
            <a:ln w="28575">
              <a:solidFill>
                <a:srgbClr val="C0504D"/>
              </a:solidFill>
            </a:ln>
          </c:spPr>
          <c:marker>
            <c:symbol val="none"/>
          </c:marke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Data_Entry!$C$2:$C$51</c:f>
              <c:numCache>
                <c:formatCode>0.00</c:formatCode>
                <c:ptCount val="50"/>
                <c:pt idx="0">
                  <c:v>0.95</c:v>
                </c:pt>
                <c:pt idx="1">
                  <c:v>0.93799999999999994</c:v>
                </c:pt>
                <c:pt idx="2">
                  <c:v>0.92599999999999993</c:v>
                </c:pt>
                <c:pt idx="3">
                  <c:v>0.91399999999999992</c:v>
                </c:pt>
                <c:pt idx="4">
                  <c:v>0.90199999999999991</c:v>
                </c:pt>
                <c:pt idx="5">
                  <c:v>0.8899999999999999</c:v>
                </c:pt>
                <c:pt idx="6">
                  <c:v>0.87799999999999989</c:v>
                </c:pt>
                <c:pt idx="7">
                  <c:v>0.86599999999999999</c:v>
                </c:pt>
                <c:pt idx="8">
                  <c:v>0.85399999999999998</c:v>
                </c:pt>
                <c:pt idx="9">
                  <c:v>0.84199999999999997</c:v>
                </c:pt>
                <c:pt idx="1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E-4443-AA71-B9E133D5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days"/>
      </c:dateAx>
      <c:valAx>
        <c:axId val="5001000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Monitor de Desviación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Zona OK</c:v>
          </c:tx>
          <c:spPr>
            <a:solidFill>
              <a:srgbClr val="92D050"/>
            </a:solidFill>
          </c:spP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Data_Entry!$F$2:$F$51</c:f>
              <c:numCache>
                <c:formatCode>General</c:formatCode>
                <c:ptCount val="5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5-4FA7-BED4-402F2D6BC02F}"/>
            </c:ext>
          </c:extLst>
        </c:ser>
        <c:ser>
          <c:idx val="1"/>
          <c:order val="1"/>
          <c:tx>
            <c:v>Zona Alerta</c:v>
          </c:tx>
          <c:spPr>
            <a:solidFill>
              <a:srgbClr val="FFFF00"/>
            </a:solidFill>
          </c:spP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Data_Entry!$G$2:$G$51</c:f>
              <c:numCache>
                <c:formatCode>General</c:formatCode>
                <c:ptCount val="5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5-4FA7-BED4-402F2D6BC02F}"/>
            </c:ext>
          </c:extLst>
        </c:ser>
        <c:ser>
          <c:idx val="2"/>
          <c:order val="2"/>
          <c:tx>
            <c:v>Zona Crítica</c:v>
          </c:tx>
          <c:spPr>
            <a:solidFill>
              <a:srgbClr val="FF0000"/>
            </a:solidFill>
          </c:spP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Data_Entry!$H$2:$H$51</c:f>
              <c:numCache>
                <c:formatCode>General</c:formatCode>
                <c:ptCount val="5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5-4FA7-BED4-402F2D6B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areaChart>
      <c:lineChart>
        <c:grouping val="standard"/>
        <c:varyColors val="0"/>
        <c:ser>
          <c:idx val="3"/>
          <c:order val="3"/>
          <c:tx>
            <c:v>Desviación</c:v>
          </c:tx>
          <c:spPr>
            <a:ln w="31750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Data_Entry!$A$2:$A$51</c:f>
              <c:numCache>
                <c:formatCode>m/d/yyyy</c:formatCode>
                <c:ptCount val="50"/>
                <c:pt idx="0">
                  <c:v>45959.364930222328</c:v>
                </c:pt>
                <c:pt idx="1">
                  <c:v>45966.364930222328</c:v>
                </c:pt>
                <c:pt idx="2">
                  <c:v>45973.364930222328</c:v>
                </c:pt>
                <c:pt idx="3">
                  <c:v>45980.364930222328</c:v>
                </c:pt>
                <c:pt idx="4">
                  <c:v>45987.364930222328</c:v>
                </c:pt>
                <c:pt idx="5">
                  <c:v>45994.364930222328</c:v>
                </c:pt>
                <c:pt idx="6">
                  <c:v>46001.364930222328</c:v>
                </c:pt>
                <c:pt idx="7">
                  <c:v>46008.364930222328</c:v>
                </c:pt>
                <c:pt idx="8">
                  <c:v>46015.364930222328</c:v>
                </c:pt>
                <c:pt idx="9">
                  <c:v>46022.364930222328</c:v>
                </c:pt>
                <c:pt idx="10">
                  <c:v>46030</c:v>
                </c:pt>
              </c:numCache>
            </c:numRef>
          </c:cat>
          <c:val>
            <c:numRef>
              <c:f>Data_Entry!$D$2:$D$51</c:f>
              <c:numCache>
                <c:formatCode>0.0%</c:formatCode>
                <c:ptCount val="50"/>
                <c:pt idx="0">
                  <c:v>0</c:v>
                </c:pt>
                <c:pt idx="1">
                  <c:v>1.2631578947368433E-2</c:v>
                </c:pt>
                <c:pt idx="2">
                  <c:v>2.5263157894736866E-2</c:v>
                </c:pt>
                <c:pt idx="3">
                  <c:v>3.78947368421053E-2</c:v>
                </c:pt>
                <c:pt idx="4">
                  <c:v>5.0526315789473732E-2</c:v>
                </c:pt>
                <c:pt idx="5">
                  <c:v>6.3157894736842163E-2</c:v>
                </c:pt>
                <c:pt idx="6">
                  <c:v>7.5789473684210601E-2</c:v>
                </c:pt>
                <c:pt idx="7">
                  <c:v>8.8421052631578914E-2</c:v>
                </c:pt>
                <c:pt idx="8">
                  <c:v>0.10105263157894735</c:v>
                </c:pt>
                <c:pt idx="9">
                  <c:v>0.11368421052631578</c:v>
                </c:pt>
                <c:pt idx="10">
                  <c:v>6.3157894736842052E-2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5-4FA7-BED4-402F2D6B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days"/>
      </c:date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midCat"/>
      </c:valAx>
    </c:plotArea>
    <c:legend>
      <c:legendPos val="r"/>
      <c:overlay val="0"/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28575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15</xdr:col>
      <xdr:colOff>238125</xdr:colOff>
      <xdr:row>20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sqref="A1:B1"/>
    </sheetView>
  </sheetViews>
  <sheetFormatPr baseColWidth="10" defaultColWidth="8.7265625" defaultRowHeight="14.5" x14ac:dyDescent="0.35"/>
  <cols>
    <col min="1" max="1" width="30.7265625" customWidth="1"/>
    <col min="2" max="2" width="70.7265625" customWidth="1"/>
  </cols>
  <sheetData>
    <row r="1" spans="1:2" ht="18.5" x14ac:dyDescent="0.45">
      <c r="A1" s="9" t="s">
        <v>0</v>
      </c>
      <c r="B1" s="9"/>
    </row>
    <row r="3" spans="1:2" ht="40" customHeight="1" x14ac:dyDescent="0.35">
      <c r="A3" s="1" t="s">
        <v>1</v>
      </c>
      <c r="B3" s="2" t="s">
        <v>2</v>
      </c>
    </row>
    <row r="4" spans="1:2" ht="40" customHeight="1" x14ac:dyDescent="0.35">
      <c r="A4" s="1" t="s">
        <v>3</v>
      </c>
      <c r="B4" s="2" t="s">
        <v>4</v>
      </c>
    </row>
    <row r="5" spans="1:2" ht="40" customHeight="1" x14ac:dyDescent="0.35">
      <c r="A5" s="1" t="s">
        <v>5</v>
      </c>
      <c r="B5" s="2" t="s">
        <v>6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/>
  </sheetViews>
  <sheetFormatPr baseColWidth="10" defaultColWidth="8.7265625" defaultRowHeight="14.5" x14ac:dyDescent="0.35"/>
  <cols>
    <col min="1" max="2" width="25.7265625" customWidth="1"/>
    <col min="3" max="4" width="20.7265625" customWidth="1"/>
  </cols>
  <sheetData>
    <row r="1" spans="1:4" x14ac:dyDescent="0.35">
      <c r="A1" s="3" t="s">
        <v>7</v>
      </c>
      <c r="B1" s="3" t="s">
        <v>8</v>
      </c>
      <c r="C1" s="3" t="s">
        <v>9</v>
      </c>
      <c r="D1" s="3" t="s">
        <v>10</v>
      </c>
    </row>
    <row r="2" spans="1:4" x14ac:dyDescent="0.35">
      <c r="A2" s="4" t="s">
        <v>11</v>
      </c>
      <c r="B2" s="4" t="s">
        <v>12</v>
      </c>
      <c r="C2" s="5">
        <v>0.05</v>
      </c>
      <c r="D2" s="5">
        <v>0.1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0"/>
  <sheetViews>
    <sheetView workbookViewId="0">
      <selection activeCell="A13" sqref="A13"/>
    </sheetView>
  </sheetViews>
  <sheetFormatPr baseColWidth="10" defaultColWidth="8.7265625" defaultRowHeight="14.5" x14ac:dyDescent="0.35"/>
  <cols>
    <col min="1" max="1" width="18.7265625" style="6" customWidth="1"/>
    <col min="2" max="3" width="18.7265625" style="7" customWidth="1"/>
    <col min="4" max="5" width="15.7265625" customWidth="1"/>
    <col min="6" max="8" width="0" hidden="1" customWidth="1"/>
  </cols>
  <sheetData>
    <row r="1" spans="1:8" x14ac:dyDescent="0.35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</row>
    <row r="2" spans="1:8" x14ac:dyDescent="0.35">
      <c r="A2" s="6">
        <v>45959.364930222328</v>
      </c>
      <c r="B2" s="7">
        <v>0.95</v>
      </c>
      <c r="C2" s="7">
        <v>0.95</v>
      </c>
      <c r="D2" s="8">
        <f t="shared" ref="D2:D11" si="0">(B2-C2)/B2</f>
        <v>0</v>
      </c>
      <c r="E2" t="str">
        <f>IF(D2&gt;Config!$D$2, "CRÍTICO", IF(D2&gt;Config!$C$2, "ALERTA", "OK"))</f>
        <v>OK</v>
      </c>
      <c r="F2">
        <f>IF(ISNA(D2), NA(), Config!$C$2)</f>
        <v>0.05</v>
      </c>
      <c r="G2">
        <f>IF(ISNA(D2), NA(), Config!$D$2 - Config!$C$2)</f>
        <v>0.05</v>
      </c>
      <c r="H2">
        <f t="shared" ref="H2:H33" si="1">IF(ISNA(D2), NA(), 0.15)</f>
        <v>0.15</v>
      </c>
    </row>
    <row r="3" spans="1:8" x14ac:dyDescent="0.35">
      <c r="A3" s="6">
        <v>45966.364930222328</v>
      </c>
      <c r="B3" s="7">
        <v>0.95</v>
      </c>
      <c r="C3" s="7">
        <v>0.93799999999999994</v>
      </c>
      <c r="D3" s="8">
        <f t="shared" si="0"/>
        <v>1.2631578947368433E-2</v>
      </c>
      <c r="E3" t="str">
        <f>IF(D3&gt;Config!$D$2, "CRÍTICO", IF(D3&gt;Config!$C$2, "ALERTA", "OK"))</f>
        <v>OK</v>
      </c>
      <c r="F3">
        <f>IF(ISNA(D3), NA(), Config!$C$2)</f>
        <v>0.05</v>
      </c>
      <c r="G3">
        <f>IF(ISNA(D3), NA(), Config!$D$2 - Config!$C$2)</f>
        <v>0.05</v>
      </c>
      <c r="H3">
        <f t="shared" si="1"/>
        <v>0.15</v>
      </c>
    </row>
    <row r="4" spans="1:8" x14ac:dyDescent="0.35">
      <c r="A4" s="6">
        <v>45973.364930222328</v>
      </c>
      <c r="B4" s="7">
        <v>0.95</v>
      </c>
      <c r="C4" s="7">
        <v>0.92599999999999993</v>
      </c>
      <c r="D4" s="8">
        <f t="shared" si="0"/>
        <v>2.5263157894736866E-2</v>
      </c>
      <c r="E4" t="str">
        <f>IF(D4&gt;Config!$D$2, "CRÍTICO", IF(D4&gt;Config!$C$2, "ALERTA", "OK"))</f>
        <v>OK</v>
      </c>
      <c r="F4">
        <f>IF(ISNA(D4), NA(), Config!$C$2)</f>
        <v>0.05</v>
      </c>
      <c r="G4">
        <f>IF(ISNA(D4), NA(), Config!$D$2 - Config!$C$2)</f>
        <v>0.05</v>
      </c>
      <c r="H4">
        <f t="shared" si="1"/>
        <v>0.15</v>
      </c>
    </row>
    <row r="5" spans="1:8" x14ac:dyDescent="0.35">
      <c r="A5" s="6">
        <v>45980.364930222328</v>
      </c>
      <c r="B5" s="7">
        <v>0.95</v>
      </c>
      <c r="C5" s="7">
        <v>0.91399999999999992</v>
      </c>
      <c r="D5" s="8">
        <f t="shared" si="0"/>
        <v>3.78947368421053E-2</v>
      </c>
      <c r="E5" t="str">
        <f>IF(D5&gt;Config!$D$2, "CRÍTICO", IF(D5&gt;Config!$C$2, "ALERTA", "OK"))</f>
        <v>OK</v>
      </c>
      <c r="F5">
        <f>IF(ISNA(D5), NA(), Config!$C$2)</f>
        <v>0.05</v>
      </c>
      <c r="G5">
        <f>IF(ISNA(D5), NA(), Config!$D$2 - Config!$C$2)</f>
        <v>0.05</v>
      </c>
      <c r="H5">
        <f t="shared" si="1"/>
        <v>0.15</v>
      </c>
    </row>
    <row r="6" spans="1:8" x14ac:dyDescent="0.35">
      <c r="A6" s="6">
        <v>45987.364930222328</v>
      </c>
      <c r="B6" s="7">
        <v>0.95</v>
      </c>
      <c r="C6" s="7">
        <v>0.90199999999999991</v>
      </c>
      <c r="D6" s="8">
        <f t="shared" si="0"/>
        <v>5.0526315789473732E-2</v>
      </c>
      <c r="E6" t="str">
        <f>IF(D6&gt;Config!$D$2, "CRÍTICO", IF(D6&gt;Config!$C$2, "ALERTA", "OK"))</f>
        <v>ALERTA</v>
      </c>
      <c r="F6">
        <f>IF(ISNA(D6), NA(), Config!$C$2)</f>
        <v>0.05</v>
      </c>
      <c r="G6">
        <f>IF(ISNA(D6), NA(), Config!$D$2 - Config!$C$2)</f>
        <v>0.05</v>
      </c>
      <c r="H6">
        <f t="shared" si="1"/>
        <v>0.15</v>
      </c>
    </row>
    <row r="7" spans="1:8" x14ac:dyDescent="0.35">
      <c r="A7" s="6">
        <v>45994.364930222328</v>
      </c>
      <c r="B7" s="7">
        <v>0.95</v>
      </c>
      <c r="C7" s="7">
        <v>0.8899999999999999</v>
      </c>
      <c r="D7" s="8">
        <f t="shared" si="0"/>
        <v>6.3157894736842163E-2</v>
      </c>
      <c r="E7" t="str">
        <f>IF(D7&gt;Config!$D$2, "CRÍTICO", IF(D7&gt;Config!$C$2, "ALERTA", "OK"))</f>
        <v>ALERTA</v>
      </c>
      <c r="F7">
        <f>IF(ISNA(D7), NA(), Config!$C$2)</f>
        <v>0.05</v>
      </c>
      <c r="G7">
        <f>IF(ISNA(D7), NA(), Config!$D$2 - Config!$C$2)</f>
        <v>0.05</v>
      </c>
      <c r="H7">
        <f t="shared" si="1"/>
        <v>0.15</v>
      </c>
    </row>
    <row r="8" spans="1:8" x14ac:dyDescent="0.35">
      <c r="A8" s="6">
        <v>46001.364930222328</v>
      </c>
      <c r="B8" s="7">
        <v>0.95</v>
      </c>
      <c r="C8" s="7">
        <v>0.87799999999999989</v>
      </c>
      <c r="D8" s="8">
        <f t="shared" si="0"/>
        <v>7.5789473684210601E-2</v>
      </c>
      <c r="E8" t="str">
        <f>IF(D8&gt;Config!$D$2, "CRÍTICO", IF(D8&gt;Config!$C$2, "ALERTA", "OK"))</f>
        <v>ALERTA</v>
      </c>
      <c r="F8">
        <f>IF(ISNA(D8), NA(), Config!$C$2)</f>
        <v>0.05</v>
      </c>
      <c r="G8">
        <f>IF(ISNA(D8), NA(), Config!$D$2 - Config!$C$2)</f>
        <v>0.05</v>
      </c>
      <c r="H8">
        <f t="shared" si="1"/>
        <v>0.15</v>
      </c>
    </row>
    <row r="9" spans="1:8" x14ac:dyDescent="0.35">
      <c r="A9" s="6">
        <v>46008.364930222328</v>
      </c>
      <c r="B9" s="7">
        <v>0.95</v>
      </c>
      <c r="C9" s="7">
        <v>0.86599999999999999</v>
      </c>
      <c r="D9" s="8">
        <f t="shared" si="0"/>
        <v>8.8421052631578914E-2</v>
      </c>
      <c r="E9" t="str">
        <f>IF(D9&gt;Config!$D$2, "CRÍTICO", IF(D9&gt;Config!$C$2, "ALERTA", "OK"))</f>
        <v>ALERTA</v>
      </c>
      <c r="F9">
        <f>IF(ISNA(D9), NA(), Config!$C$2)</f>
        <v>0.05</v>
      </c>
      <c r="G9">
        <f>IF(ISNA(D9), NA(), Config!$D$2 - Config!$C$2)</f>
        <v>0.05</v>
      </c>
      <c r="H9">
        <f t="shared" si="1"/>
        <v>0.15</v>
      </c>
    </row>
    <row r="10" spans="1:8" x14ac:dyDescent="0.35">
      <c r="A10" s="6">
        <v>46015.364930222328</v>
      </c>
      <c r="B10" s="7">
        <v>0.95</v>
      </c>
      <c r="C10" s="7">
        <v>0.85399999999999998</v>
      </c>
      <c r="D10" s="8">
        <f t="shared" si="0"/>
        <v>0.10105263157894735</v>
      </c>
      <c r="E10" t="str">
        <f>IF(D10&gt;Config!$D$2, "CRÍTICO", IF(D10&gt;Config!$C$2, "ALERTA", "OK"))</f>
        <v>CRÍTICO</v>
      </c>
      <c r="F10">
        <f>IF(ISNA(D10), NA(), Config!$C$2)</f>
        <v>0.05</v>
      </c>
      <c r="G10">
        <f>IF(ISNA(D10), NA(), Config!$D$2 - Config!$C$2)</f>
        <v>0.05</v>
      </c>
      <c r="H10">
        <f t="shared" si="1"/>
        <v>0.15</v>
      </c>
    </row>
    <row r="11" spans="1:8" x14ac:dyDescent="0.35">
      <c r="A11" s="6">
        <v>46022.364930222328</v>
      </c>
      <c r="B11" s="7">
        <v>0.95</v>
      </c>
      <c r="C11" s="7">
        <v>0.84199999999999997</v>
      </c>
      <c r="D11" s="8">
        <f t="shared" si="0"/>
        <v>0.11368421052631578</v>
      </c>
      <c r="E11" t="str">
        <f>IF(D11&gt;Config!$D$2, "CRÍTICO", IF(D11&gt;Config!$C$2, "ALERTA", "OK"))</f>
        <v>CRÍTICO</v>
      </c>
      <c r="F11">
        <f>IF(ISNA(D11), NA(), Config!$C$2)</f>
        <v>0.05</v>
      </c>
      <c r="G11">
        <f>IF(ISNA(D11), NA(), Config!$D$2 - Config!$C$2)</f>
        <v>0.05</v>
      </c>
      <c r="H11">
        <f t="shared" si="1"/>
        <v>0.15</v>
      </c>
    </row>
    <row r="12" spans="1:8" x14ac:dyDescent="0.35">
      <c r="A12" s="6">
        <v>46030</v>
      </c>
      <c r="B12" s="7">
        <v>0.95</v>
      </c>
      <c r="C12" s="7">
        <v>0.89</v>
      </c>
      <c r="D12" s="8">
        <f t="shared" ref="D12:D75" si="2">IF(AND(B12&lt;&gt;0, C12&lt;&gt;0), (B12-C12)/B12, NA())</f>
        <v>6.3157894736842052E-2</v>
      </c>
      <c r="E12" t="str">
        <f>IF(ISNA(D12), "", IF(D12&gt;Config!$D$2, "CRÍTICO", IF(D12&gt;Config!$C$2, "ALERTA", "OK")))</f>
        <v>ALERTA</v>
      </c>
      <c r="F12">
        <f>IF(ISNA(D12), NA(), Config!$C$2)</f>
        <v>0.05</v>
      </c>
      <c r="G12">
        <f>IF(ISNA(D12), NA(), Config!$D$2 - Config!$C$2)</f>
        <v>0.05</v>
      </c>
      <c r="H12">
        <f t="shared" si="1"/>
        <v>0.15</v>
      </c>
    </row>
    <row r="13" spans="1:8" x14ac:dyDescent="0.35">
      <c r="D13" s="8" t="e">
        <f t="shared" si="2"/>
        <v>#N/A</v>
      </c>
      <c r="E13" t="str">
        <f>IF(ISNA(D13), "", IF(D13&gt;Config!$D$2, "CRÍTICO", IF(D13&gt;Config!$C$2, "ALERTA", "OK")))</f>
        <v/>
      </c>
      <c r="F13" t="e">
        <f>IF(ISNA(D13), NA(), Config!$C$2)</f>
        <v>#N/A</v>
      </c>
      <c r="G13" t="e">
        <f>IF(ISNA(D13), NA(), Config!$D$2 - Config!$C$2)</f>
        <v>#N/A</v>
      </c>
      <c r="H13" t="e">
        <f t="shared" si="1"/>
        <v>#N/A</v>
      </c>
    </row>
    <row r="14" spans="1:8" x14ac:dyDescent="0.35">
      <c r="D14" s="8" t="e">
        <f t="shared" si="2"/>
        <v>#N/A</v>
      </c>
      <c r="E14" t="str">
        <f>IF(ISNA(D14), "", IF(D14&gt;Config!$D$2, "CRÍTICO", IF(D14&gt;Config!$C$2, "ALERTA", "OK")))</f>
        <v/>
      </c>
      <c r="F14" t="e">
        <f>IF(ISNA(D14), NA(), Config!$C$2)</f>
        <v>#N/A</v>
      </c>
      <c r="G14" t="e">
        <f>IF(ISNA(D14), NA(), Config!$D$2 - Config!$C$2)</f>
        <v>#N/A</v>
      </c>
      <c r="H14" t="e">
        <f t="shared" si="1"/>
        <v>#N/A</v>
      </c>
    </row>
    <row r="15" spans="1:8" x14ac:dyDescent="0.35">
      <c r="D15" s="8" t="e">
        <f t="shared" si="2"/>
        <v>#N/A</v>
      </c>
      <c r="E15" t="str">
        <f>IF(ISNA(D15), "", IF(D15&gt;Config!$D$2, "CRÍTICO", IF(D15&gt;Config!$C$2, "ALERTA", "OK")))</f>
        <v/>
      </c>
      <c r="F15" t="e">
        <f>IF(ISNA(D15), NA(), Config!$C$2)</f>
        <v>#N/A</v>
      </c>
      <c r="G15" t="e">
        <f>IF(ISNA(D15), NA(), Config!$D$2 - Config!$C$2)</f>
        <v>#N/A</v>
      </c>
      <c r="H15" t="e">
        <f t="shared" si="1"/>
        <v>#N/A</v>
      </c>
    </row>
    <row r="16" spans="1:8" x14ac:dyDescent="0.35">
      <c r="D16" s="8" t="e">
        <f t="shared" si="2"/>
        <v>#N/A</v>
      </c>
      <c r="E16" t="str">
        <f>IF(ISNA(D16), "", IF(D16&gt;Config!$D$2, "CRÍTICO", IF(D16&gt;Config!$C$2, "ALERTA", "OK")))</f>
        <v/>
      </c>
      <c r="F16" t="e">
        <f>IF(ISNA(D16), NA(), Config!$C$2)</f>
        <v>#N/A</v>
      </c>
      <c r="G16" t="e">
        <f>IF(ISNA(D16), NA(), Config!$D$2 - Config!$C$2)</f>
        <v>#N/A</v>
      </c>
      <c r="H16" t="e">
        <f t="shared" si="1"/>
        <v>#N/A</v>
      </c>
    </row>
    <row r="17" spans="4:8" x14ac:dyDescent="0.35">
      <c r="D17" s="8" t="e">
        <f t="shared" si="2"/>
        <v>#N/A</v>
      </c>
      <c r="E17" t="str">
        <f>IF(ISNA(D17), "", IF(D17&gt;Config!$D$2, "CRÍTICO", IF(D17&gt;Config!$C$2, "ALERTA", "OK")))</f>
        <v/>
      </c>
      <c r="F17" t="e">
        <f>IF(ISNA(D17), NA(), Config!$C$2)</f>
        <v>#N/A</v>
      </c>
      <c r="G17" t="e">
        <f>IF(ISNA(D17), NA(), Config!$D$2 - Config!$C$2)</f>
        <v>#N/A</v>
      </c>
      <c r="H17" t="e">
        <f t="shared" si="1"/>
        <v>#N/A</v>
      </c>
    </row>
    <row r="18" spans="4:8" x14ac:dyDescent="0.35">
      <c r="D18" s="8" t="e">
        <f t="shared" si="2"/>
        <v>#N/A</v>
      </c>
      <c r="E18" t="str">
        <f>IF(ISNA(D18), "", IF(D18&gt;Config!$D$2, "CRÍTICO", IF(D18&gt;Config!$C$2, "ALERTA", "OK")))</f>
        <v/>
      </c>
      <c r="F18" t="e">
        <f>IF(ISNA(D18), NA(), Config!$C$2)</f>
        <v>#N/A</v>
      </c>
      <c r="G18" t="e">
        <f>IF(ISNA(D18), NA(), Config!$D$2 - Config!$C$2)</f>
        <v>#N/A</v>
      </c>
      <c r="H18" t="e">
        <f t="shared" si="1"/>
        <v>#N/A</v>
      </c>
    </row>
    <row r="19" spans="4:8" x14ac:dyDescent="0.35">
      <c r="D19" s="8" t="e">
        <f t="shared" si="2"/>
        <v>#N/A</v>
      </c>
      <c r="E19" t="str">
        <f>IF(ISNA(D19), "", IF(D19&gt;Config!$D$2, "CRÍTICO", IF(D19&gt;Config!$C$2, "ALERTA", "OK")))</f>
        <v/>
      </c>
      <c r="F19" t="e">
        <f>IF(ISNA(D19), NA(), Config!$C$2)</f>
        <v>#N/A</v>
      </c>
      <c r="G19" t="e">
        <f>IF(ISNA(D19), NA(), Config!$D$2 - Config!$C$2)</f>
        <v>#N/A</v>
      </c>
      <c r="H19" t="e">
        <f t="shared" si="1"/>
        <v>#N/A</v>
      </c>
    </row>
    <row r="20" spans="4:8" x14ac:dyDescent="0.35">
      <c r="D20" s="8" t="e">
        <f t="shared" si="2"/>
        <v>#N/A</v>
      </c>
      <c r="E20" t="str">
        <f>IF(ISNA(D20), "", IF(D20&gt;Config!$D$2, "CRÍTICO", IF(D20&gt;Config!$C$2, "ALERTA", "OK")))</f>
        <v/>
      </c>
      <c r="F20" t="e">
        <f>IF(ISNA(D20), NA(), Config!$C$2)</f>
        <v>#N/A</v>
      </c>
      <c r="G20" t="e">
        <f>IF(ISNA(D20), NA(), Config!$D$2 - Config!$C$2)</f>
        <v>#N/A</v>
      </c>
      <c r="H20" t="e">
        <f t="shared" si="1"/>
        <v>#N/A</v>
      </c>
    </row>
    <row r="21" spans="4:8" x14ac:dyDescent="0.35">
      <c r="D21" s="8" t="e">
        <f t="shared" si="2"/>
        <v>#N/A</v>
      </c>
      <c r="E21" t="str">
        <f>IF(ISNA(D21), "", IF(D21&gt;Config!$D$2, "CRÍTICO", IF(D21&gt;Config!$C$2, "ALERTA", "OK")))</f>
        <v/>
      </c>
      <c r="F21" t="e">
        <f>IF(ISNA(D21), NA(), Config!$C$2)</f>
        <v>#N/A</v>
      </c>
      <c r="G21" t="e">
        <f>IF(ISNA(D21), NA(), Config!$D$2 - Config!$C$2)</f>
        <v>#N/A</v>
      </c>
      <c r="H21" t="e">
        <f t="shared" si="1"/>
        <v>#N/A</v>
      </c>
    </row>
    <row r="22" spans="4:8" x14ac:dyDescent="0.35">
      <c r="D22" s="8" t="e">
        <f t="shared" si="2"/>
        <v>#N/A</v>
      </c>
      <c r="E22" t="str">
        <f>IF(ISNA(D22), "", IF(D22&gt;Config!$D$2, "CRÍTICO", IF(D22&gt;Config!$C$2, "ALERTA", "OK")))</f>
        <v/>
      </c>
      <c r="F22" t="e">
        <f>IF(ISNA(D22), NA(), Config!$C$2)</f>
        <v>#N/A</v>
      </c>
      <c r="G22" t="e">
        <f>IF(ISNA(D22), NA(), Config!$D$2 - Config!$C$2)</f>
        <v>#N/A</v>
      </c>
      <c r="H22" t="e">
        <f t="shared" si="1"/>
        <v>#N/A</v>
      </c>
    </row>
    <row r="23" spans="4:8" x14ac:dyDescent="0.35">
      <c r="D23" s="8" t="e">
        <f t="shared" si="2"/>
        <v>#N/A</v>
      </c>
      <c r="E23" t="str">
        <f>IF(ISNA(D23), "", IF(D23&gt;Config!$D$2, "CRÍTICO", IF(D23&gt;Config!$C$2, "ALERTA", "OK")))</f>
        <v/>
      </c>
      <c r="F23" t="e">
        <f>IF(ISNA(D23), NA(), Config!$C$2)</f>
        <v>#N/A</v>
      </c>
      <c r="G23" t="e">
        <f>IF(ISNA(D23), NA(), Config!$D$2 - Config!$C$2)</f>
        <v>#N/A</v>
      </c>
      <c r="H23" t="e">
        <f t="shared" si="1"/>
        <v>#N/A</v>
      </c>
    </row>
    <row r="24" spans="4:8" x14ac:dyDescent="0.35">
      <c r="D24" s="8" t="e">
        <f t="shared" si="2"/>
        <v>#N/A</v>
      </c>
      <c r="E24" t="str">
        <f>IF(ISNA(D24), "", IF(D24&gt;Config!$D$2, "CRÍTICO", IF(D24&gt;Config!$C$2, "ALERTA", "OK")))</f>
        <v/>
      </c>
      <c r="F24" t="e">
        <f>IF(ISNA(D24), NA(), Config!$C$2)</f>
        <v>#N/A</v>
      </c>
      <c r="G24" t="e">
        <f>IF(ISNA(D24), NA(), Config!$D$2 - Config!$C$2)</f>
        <v>#N/A</v>
      </c>
      <c r="H24" t="e">
        <f t="shared" si="1"/>
        <v>#N/A</v>
      </c>
    </row>
    <row r="25" spans="4:8" x14ac:dyDescent="0.35">
      <c r="D25" s="8" t="e">
        <f t="shared" si="2"/>
        <v>#N/A</v>
      </c>
      <c r="E25" t="str">
        <f>IF(ISNA(D25), "", IF(D25&gt;Config!$D$2, "CRÍTICO", IF(D25&gt;Config!$C$2, "ALERTA", "OK")))</f>
        <v/>
      </c>
      <c r="F25" t="e">
        <f>IF(ISNA(D25), NA(), Config!$C$2)</f>
        <v>#N/A</v>
      </c>
      <c r="G25" t="e">
        <f>IF(ISNA(D25), NA(), Config!$D$2 - Config!$C$2)</f>
        <v>#N/A</v>
      </c>
      <c r="H25" t="e">
        <f t="shared" si="1"/>
        <v>#N/A</v>
      </c>
    </row>
    <row r="26" spans="4:8" x14ac:dyDescent="0.35">
      <c r="D26" s="8" t="e">
        <f t="shared" si="2"/>
        <v>#N/A</v>
      </c>
      <c r="E26" t="str">
        <f>IF(ISNA(D26), "", IF(D26&gt;Config!$D$2, "CRÍTICO", IF(D26&gt;Config!$C$2, "ALERTA", "OK")))</f>
        <v/>
      </c>
      <c r="F26" t="e">
        <f>IF(ISNA(D26), NA(), Config!$C$2)</f>
        <v>#N/A</v>
      </c>
      <c r="G26" t="e">
        <f>IF(ISNA(D26), NA(), Config!$D$2 - Config!$C$2)</f>
        <v>#N/A</v>
      </c>
      <c r="H26" t="e">
        <f t="shared" si="1"/>
        <v>#N/A</v>
      </c>
    </row>
    <row r="27" spans="4:8" x14ac:dyDescent="0.35">
      <c r="D27" s="8" t="e">
        <f t="shared" si="2"/>
        <v>#N/A</v>
      </c>
      <c r="E27" t="str">
        <f>IF(ISNA(D27), "", IF(D27&gt;Config!$D$2, "CRÍTICO", IF(D27&gt;Config!$C$2, "ALERTA", "OK")))</f>
        <v/>
      </c>
      <c r="F27" t="e">
        <f>IF(ISNA(D27), NA(), Config!$C$2)</f>
        <v>#N/A</v>
      </c>
      <c r="G27" t="e">
        <f>IF(ISNA(D27), NA(), Config!$D$2 - Config!$C$2)</f>
        <v>#N/A</v>
      </c>
      <c r="H27" t="e">
        <f t="shared" si="1"/>
        <v>#N/A</v>
      </c>
    </row>
    <row r="28" spans="4:8" x14ac:dyDescent="0.35">
      <c r="D28" s="8" t="e">
        <f t="shared" si="2"/>
        <v>#N/A</v>
      </c>
      <c r="E28" t="str">
        <f>IF(ISNA(D28), "", IF(D28&gt;Config!$D$2, "CRÍTICO", IF(D28&gt;Config!$C$2, "ALERTA", "OK")))</f>
        <v/>
      </c>
      <c r="F28" t="e">
        <f>IF(ISNA(D28), NA(), Config!$C$2)</f>
        <v>#N/A</v>
      </c>
      <c r="G28" t="e">
        <f>IF(ISNA(D28), NA(), Config!$D$2 - Config!$C$2)</f>
        <v>#N/A</v>
      </c>
      <c r="H28" t="e">
        <f t="shared" si="1"/>
        <v>#N/A</v>
      </c>
    </row>
    <row r="29" spans="4:8" x14ac:dyDescent="0.35">
      <c r="D29" s="8" t="e">
        <f t="shared" si="2"/>
        <v>#N/A</v>
      </c>
      <c r="E29" t="str">
        <f>IF(ISNA(D29), "", IF(D29&gt;Config!$D$2, "CRÍTICO", IF(D29&gt;Config!$C$2, "ALERTA", "OK")))</f>
        <v/>
      </c>
      <c r="F29" t="e">
        <f>IF(ISNA(D29), NA(), Config!$C$2)</f>
        <v>#N/A</v>
      </c>
      <c r="G29" t="e">
        <f>IF(ISNA(D29), NA(), Config!$D$2 - Config!$C$2)</f>
        <v>#N/A</v>
      </c>
      <c r="H29" t="e">
        <f t="shared" si="1"/>
        <v>#N/A</v>
      </c>
    </row>
    <row r="30" spans="4:8" x14ac:dyDescent="0.35">
      <c r="D30" s="8" t="e">
        <f t="shared" si="2"/>
        <v>#N/A</v>
      </c>
      <c r="E30" t="str">
        <f>IF(ISNA(D30), "", IF(D30&gt;Config!$D$2, "CRÍTICO", IF(D30&gt;Config!$C$2, "ALERTA", "OK")))</f>
        <v/>
      </c>
      <c r="F30" t="e">
        <f>IF(ISNA(D30), NA(), Config!$C$2)</f>
        <v>#N/A</v>
      </c>
      <c r="G30" t="e">
        <f>IF(ISNA(D30), NA(), Config!$D$2 - Config!$C$2)</f>
        <v>#N/A</v>
      </c>
      <c r="H30" t="e">
        <f t="shared" si="1"/>
        <v>#N/A</v>
      </c>
    </row>
    <row r="31" spans="4:8" x14ac:dyDescent="0.35">
      <c r="D31" s="8" t="e">
        <f t="shared" si="2"/>
        <v>#N/A</v>
      </c>
      <c r="E31" t="str">
        <f>IF(ISNA(D31), "", IF(D31&gt;Config!$D$2, "CRÍTICO", IF(D31&gt;Config!$C$2, "ALERTA", "OK")))</f>
        <v/>
      </c>
      <c r="F31" t="e">
        <f>IF(ISNA(D31), NA(), Config!$C$2)</f>
        <v>#N/A</v>
      </c>
      <c r="G31" t="e">
        <f>IF(ISNA(D31), NA(), Config!$D$2 - Config!$C$2)</f>
        <v>#N/A</v>
      </c>
      <c r="H31" t="e">
        <f t="shared" si="1"/>
        <v>#N/A</v>
      </c>
    </row>
    <row r="32" spans="4:8" x14ac:dyDescent="0.35">
      <c r="D32" s="8" t="e">
        <f t="shared" si="2"/>
        <v>#N/A</v>
      </c>
      <c r="E32" t="str">
        <f>IF(ISNA(D32), "", IF(D32&gt;Config!$D$2, "CRÍTICO", IF(D32&gt;Config!$C$2, "ALERTA", "OK")))</f>
        <v/>
      </c>
      <c r="F32" t="e">
        <f>IF(ISNA(D32), NA(), Config!$C$2)</f>
        <v>#N/A</v>
      </c>
      <c r="G32" t="e">
        <f>IF(ISNA(D32), NA(), Config!$D$2 - Config!$C$2)</f>
        <v>#N/A</v>
      </c>
      <c r="H32" t="e">
        <f t="shared" si="1"/>
        <v>#N/A</v>
      </c>
    </row>
    <row r="33" spans="4:8" x14ac:dyDescent="0.35">
      <c r="D33" s="8" t="e">
        <f t="shared" si="2"/>
        <v>#N/A</v>
      </c>
      <c r="E33" t="str">
        <f>IF(ISNA(D33), "", IF(D33&gt;Config!$D$2, "CRÍTICO", IF(D33&gt;Config!$C$2, "ALERTA", "OK")))</f>
        <v/>
      </c>
      <c r="F33" t="e">
        <f>IF(ISNA(D33), NA(), Config!$C$2)</f>
        <v>#N/A</v>
      </c>
      <c r="G33" t="e">
        <f>IF(ISNA(D33), NA(), Config!$D$2 - Config!$C$2)</f>
        <v>#N/A</v>
      </c>
      <c r="H33" t="e">
        <f t="shared" si="1"/>
        <v>#N/A</v>
      </c>
    </row>
    <row r="34" spans="4:8" x14ac:dyDescent="0.35">
      <c r="D34" s="8" t="e">
        <f t="shared" si="2"/>
        <v>#N/A</v>
      </c>
      <c r="E34" t="str">
        <f>IF(ISNA(D34), "", IF(D34&gt;Config!$D$2, "CRÍTICO", IF(D34&gt;Config!$C$2, "ALERTA", "OK")))</f>
        <v/>
      </c>
      <c r="F34" t="e">
        <f>IF(ISNA(D34), NA(), Config!$C$2)</f>
        <v>#N/A</v>
      </c>
      <c r="G34" t="e">
        <f>IF(ISNA(D34), NA(), Config!$D$2 - Config!$C$2)</f>
        <v>#N/A</v>
      </c>
      <c r="H34" t="e">
        <f t="shared" ref="H34:H65" si="3">IF(ISNA(D34), NA(), 0.15)</f>
        <v>#N/A</v>
      </c>
    </row>
    <row r="35" spans="4:8" x14ac:dyDescent="0.35">
      <c r="D35" s="8" t="e">
        <f t="shared" si="2"/>
        <v>#N/A</v>
      </c>
      <c r="E35" t="str">
        <f>IF(ISNA(D35), "", IF(D35&gt;Config!$D$2, "CRÍTICO", IF(D35&gt;Config!$C$2, "ALERTA", "OK")))</f>
        <v/>
      </c>
      <c r="F35" t="e">
        <f>IF(ISNA(D35), NA(), Config!$C$2)</f>
        <v>#N/A</v>
      </c>
      <c r="G35" t="e">
        <f>IF(ISNA(D35), NA(), Config!$D$2 - Config!$C$2)</f>
        <v>#N/A</v>
      </c>
      <c r="H35" t="e">
        <f t="shared" si="3"/>
        <v>#N/A</v>
      </c>
    </row>
    <row r="36" spans="4:8" x14ac:dyDescent="0.35">
      <c r="D36" s="8" t="e">
        <f t="shared" si="2"/>
        <v>#N/A</v>
      </c>
      <c r="E36" t="str">
        <f>IF(ISNA(D36), "", IF(D36&gt;Config!$D$2, "CRÍTICO", IF(D36&gt;Config!$C$2, "ALERTA", "OK")))</f>
        <v/>
      </c>
      <c r="F36" t="e">
        <f>IF(ISNA(D36), NA(), Config!$C$2)</f>
        <v>#N/A</v>
      </c>
      <c r="G36" t="e">
        <f>IF(ISNA(D36), NA(), Config!$D$2 - Config!$C$2)</f>
        <v>#N/A</v>
      </c>
      <c r="H36" t="e">
        <f t="shared" si="3"/>
        <v>#N/A</v>
      </c>
    </row>
    <row r="37" spans="4:8" x14ac:dyDescent="0.35">
      <c r="D37" s="8" t="e">
        <f t="shared" si="2"/>
        <v>#N/A</v>
      </c>
      <c r="E37" t="str">
        <f>IF(ISNA(D37), "", IF(D37&gt;Config!$D$2, "CRÍTICO", IF(D37&gt;Config!$C$2, "ALERTA", "OK")))</f>
        <v/>
      </c>
      <c r="F37" t="e">
        <f>IF(ISNA(D37), NA(), Config!$C$2)</f>
        <v>#N/A</v>
      </c>
      <c r="G37" t="e">
        <f>IF(ISNA(D37), NA(), Config!$D$2 - Config!$C$2)</f>
        <v>#N/A</v>
      </c>
      <c r="H37" t="e">
        <f t="shared" si="3"/>
        <v>#N/A</v>
      </c>
    </row>
    <row r="38" spans="4:8" x14ac:dyDescent="0.35">
      <c r="D38" s="8" t="e">
        <f t="shared" si="2"/>
        <v>#N/A</v>
      </c>
      <c r="E38" t="str">
        <f>IF(ISNA(D38), "", IF(D38&gt;Config!$D$2, "CRÍTICO", IF(D38&gt;Config!$C$2, "ALERTA", "OK")))</f>
        <v/>
      </c>
      <c r="F38" t="e">
        <f>IF(ISNA(D38), NA(), Config!$C$2)</f>
        <v>#N/A</v>
      </c>
      <c r="G38" t="e">
        <f>IF(ISNA(D38), NA(), Config!$D$2 - Config!$C$2)</f>
        <v>#N/A</v>
      </c>
      <c r="H38" t="e">
        <f t="shared" si="3"/>
        <v>#N/A</v>
      </c>
    </row>
    <row r="39" spans="4:8" x14ac:dyDescent="0.35">
      <c r="D39" s="8" t="e">
        <f t="shared" si="2"/>
        <v>#N/A</v>
      </c>
      <c r="E39" t="str">
        <f>IF(ISNA(D39), "", IF(D39&gt;Config!$D$2, "CRÍTICO", IF(D39&gt;Config!$C$2, "ALERTA", "OK")))</f>
        <v/>
      </c>
      <c r="F39" t="e">
        <f>IF(ISNA(D39), NA(), Config!$C$2)</f>
        <v>#N/A</v>
      </c>
      <c r="G39" t="e">
        <f>IF(ISNA(D39), NA(), Config!$D$2 - Config!$C$2)</f>
        <v>#N/A</v>
      </c>
      <c r="H39" t="e">
        <f t="shared" si="3"/>
        <v>#N/A</v>
      </c>
    </row>
    <row r="40" spans="4:8" x14ac:dyDescent="0.35">
      <c r="D40" s="8" t="e">
        <f t="shared" si="2"/>
        <v>#N/A</v>
      </c>
      <c r="E40" t="str">
        <f>IF(ISNA(D40), "", IF(D40&gt;Config!$D$2, "CRÍTICO", IF(D40&gt;Config!$C$2, "ALERTA", "OK")))</f>
        <v/>
      </c>
      <c r="F40" t="e">
        <f>IF(ISNA(D40), NA(), Config!$C$2)</f>
        <v>#N/A</v>
      </c>
      <c r="G40" t="e">
        <f>IF(ISNA(D40), NA(), Config!$D$2 - Config!$C$2)</f>
        <v>#N/A</v>
      </c>
      <c r="H40" t="e">
        <f t="shared" si="3"/>
        <v>#N/A</v>
      </c>
    </row>
    <row r="41" spans="4:8" x14ac:dyDescent="0.35">
      <c r="D41" s="8" t="e">
        <f t="shared" si="2"/>
        <v>#N/A</v>
      </c>
      <c r="E41" t="str">
        <f>IF(ISNA(D41), "", IF(D41&gt;Config!$D$2, "CRÍTICO", IF(D41&gt;Config!$C$2, "ALERTA", "OK")))</f>
        <v/>
      </c>
      <c r="F41" t="e">
        <f>IF(ISNA(D41), NA(), Config!$C$2)</f>
        <v>#N/A</v>
      </c>
      <c r="G41" t="e">
        <f>IF(ISNA(D41), NA(), Config!$D$2 - Config!$C$2)</f>
        <v>#N/A</v>
      </c>
      <c r="H41" t="e">
        <f t="shared" si="3"/>
        <v>#N/A</v>
      </c>
    </row>
    <row r="42" spans="4:8" x14ac:dyDescent="0.35">
      <c r="D42" s="8" t="e">
        <f t="shared" si="2"/>
        <v>#N/A</v>
      </c>
      <c r="E42" t="str">
        <f>IF(ISNA(D42), "", IF(D42&gt;Config!$D$2, "CRÍTICO", IF(D42&gt;Config!$C$2, "ALERTA", "OK")))</f>
        <v/>
      </c>
      <c r="F42" t="e">
        <f>IF(ISNA(D42), NA(), Config!$C$2)</f>
        <v>#N/A</v>
      </c>
      <c r="G42" t="e">
        <f>IF(ISNA(D42), NA(), Config!$D$2 - Config!$C$2)</f>
        <v>#N/A</v>
      </c>
      <c r="H42" t="e">
        <f t="shared" si="3"/>
        <v>#N/A</v>
      </c>
    </row>
    <row r="43" spans="4:8" x14ac:dyDescent="0.35">
      <c r="D43" s="8" t="e">
        <f t="shared" si="2"/>
        <v>#N/A</v>
      </c>
      <c r="E43" t="str">
        <f>IF(ISNA(D43), "", IF(D43&gt;Config!$D$2, "CRÍTICO", IF(D43&gt;Config!$C$2, "ALERTA", "OK")))</f>
        <v/>
      </c>
      <c r="F43" t="e">
        <f>IF(ISNA(D43), NA(), Config!$C$2)</f>
        <v>#N/A</v>
      </c>
      <c r="G43" t="e">
        <f>IF(ISNA(D43), NA(), Config!$D$2 - Config!$C$2)</f>
        <v>#N/A</v>
      </c>
      <c r="H43" t="e">
        <f t="shared" si="3"/>
        <v>#N/A</v>
      </c>
    </row>
    <row r="44" spans="4:8" x14ac:dyDescent="0.35">
      <c r="D44" s="8" t="e">
        <f t="shared" si="2"/>
        <v>#N/A</v>
      </c>
      <c r="E44" t="str">
        <f>IF(ISNA(D44), "", IF(D44&gt;Config!$D$2, "CRÍTICO", IF(D44&gt;Config!$C$2, "ALERTA", "OK")))</f>
        <v/>
      </c>
      <c r="F44" t="e">
        <f>IF(ISNA(D44), NA(), Config!$C$2)</f>
        <v>#N/A</v>
      </c>
      <c r="G44" t="e">
        <f>IF(ISNA(D44), NA(), Config!$D$2 - Config!$C$2)</f>
        <v>#N/A</v>
      </c>
      <c r="H44" t="e">
        <f t="shared" si="3"/>
        <v>#N/A</v>
      </c>
    </row>
    <row r="45" spans="4:8" x14ac:dyDescent="0.35">
      <c r="D45" s="8" t="e">
        <f t="shared" si="2"/>
        <v>#N/A</v>
      </c>
      <c r="E45" t="str">
        <f>IF(ISNA(D45), "", IF(D45&gt;Config!$D$2, "CRÍTICO", IF(D45&gt;Config!$C$2, "ALERTA", "OK")))</f>
        <v/>
      </c>
      <c r="F45" t="e">
        <f>IF(ISNA(D45), NA(), Config!$C$2)</f>
        <v>#N/A</v>
      </c>
      <c r="G45" t="e">
        <f>IF(ISNA(D45), NA(), Config!$D$2 - Config!$C$2)</f>
        <v>#N/A</v>
      </c>
      <c r="H45" t="e">
        <f t="shared" si="3"/>
        <v>#N/A</v>
      </c>
    </row>
    <row r="46" spans="4:8" x14ac:dyDescent="0.35">
      <c r="D46" s="8" t="e">
        <f t="shared" si="2"/>
        <v>#N/A</v>
      </c>
      <c r="E46" t="str">
        <f>IF(ISNA(D46), "", IF(D46&gt;Config!$D$2, "CRÍTICO", IF(D46&gt;Config!$C$2, "ALERTA", "OK")))</f>
        <v/>
      </c>
      <c r="F46" t="e">
        <f>IF(ISNA(D46), NA(), Config!$C$2)</f>
        <v>#N/A</v>
      </c>
      <c r="G46" t="e">
        <f>IF(ISNA(D46), NA(), Config!$D$2 - Config!$C$2)</f>
        <v>#N/A</v>
      </c>
      <c r="H46" t="e">
        <f t="shared" si="3"/>
        <v>#N/A</v>
      </c>
    </row>
    <row r="47" spans="4:8" x14ac:dyDescent="0.35">
      <c r="D47" s="8" t="e">
        <f t="shared" si="2"/>
        <v>#N/A</v>
      </c>
      <c r="E47" t="str">
        <f>IF(ISNA(D47), "", IF(D47&gt;Config!$D$2, "CRÍTICO", IF(D47&gt;Config!$C$2, "ALERTA", "OK")))</f>
        <v/>
      </c>
      <c r="F47" t="e">
        <f>IF(ISNA(D47), NA(), Config!$C$2)</f>
        <v>#N/A</v>
      </c>
      <c r="G47" t="e">
        <f>IF(ISNA(D47), NA(), Config!$D$2 - Config!$C$2)</f>
        <v>#N/A</v>
      </c>
      <c r="H47" t="e">
        <f t="shared" si="3"/>
        <v>#N/A</v>
      </c>
    </row>
    <row r="48" spans="4:8" x14ac:dyDescent="0.35">
      <c r="D48" s="8" t="e">
        <f t="shared" si="2"/>
        <v>#N/A</v>
      </c>
      <c r="E48" t="str">
        <f>IF(ISNA(D48), "", IF(D48&gt;Config!$D$2, "CRÍTICO", IF(D48&gt;Config!$C$2, "ALERTA", "OK")))</f>
        <v/>
      </c>
      <c r="F48" t="e">
        <f>IF(ISNA(D48), NA(), Config!$C$2)</f>
        <v>#N/A</v>
      </c>
      <c r="G48" t="e">
        <f>IF(ISNA(D48), NA(), Config!$D$2 - Config!$C$2)</f>
        <v>#N/A</v>
      </c>
      <c r="H48" t="e">
        <f t="shared" si="3"/>
        <v>#N/A</v>
      </c>
    </row>
    <row r="49" spans="4:8" x14ac:dyDescent="0.35">
      <c r="D49" s="8" t="e">
        <f t="shared" si="2"/>
        <v>#N/A</v>
      </c>
      <c r="E49" t="str">
        <f>IF(ISNA(D49), "", IF(D49&gt;Config!$D$2, "CRÍTICO", IF(D49&gt;Config!$C$2, "ALERTA", "OK")))</f>
        <v/>
      </c>
      <c r="F49" t="e">
        <f>IF(ISNA(D49), NA(), Config!$C$2)</f>
        <v>#N/A</v>
      </c>
      <c r="G49" t="e">
        <f>IF(ISNA(D49), NA(), Config!$D$2 - Config!$C$2)</f>
        <v>#N/A</v>
      </c>
      <c r="H49" t="e">
        <f t="shared" si="3"/>
        <v>#N/A</v>
      </c>
    </row>
    <row r="50" spans="4:8" x14ac:dyDescent="0.35">
      <c r="D50" s="8" t="e">
        <f t="shared" si="2"/>
        <v>#N/A</v>
      </c>
      <c r="E50" t="str">
        <f>IF(ISNA(D50), "", IF(D50&gt;Config!$D$2, "CRÍTICO", IF(D50&gt;Config!$C$2, "ALERTA", "OK")))</f>
        <v/>
      </c>
      <c r="F50" t="e">
        <f>IF(ISNA(D50), NA(), Config!$C$2)</f>
        <v>#N/A</v>
      </c>
      <c r="G50" t="e">
        <f>IF(ISNA(D50), NA(), Config!$D$2 - Config!$C$2)</f>
        <v>#N/A</v>
      </c>
      <c r="H50" t="e">
        <f t="shared" si="3"/>
        <v>#N/A</v>
      </c>
    </row>
    <row r="51" spans="4:8" x14ac:dyDescent="0.35">
      <c r="D51" s="8" t="e">
        <f t="shared" si="2"/>
        <v>#N/A</v>
      </c>
      <c r="E51" t="str">
        <f>IF(ISNA(D51), "", IF(D51&gt;Config!$D$2, "CRÍTICO", IF(D51&gt;Config!$C$2, "ALERTA", "OK")))</f>
        <v/>
      </c>
      <c r="F51" t="e">
        <f>IF(ISNA(D51), NA(), Config!$C$2)</f>
        <v>#N/A</v>
      </c>
      <c r="G51" t="e">
        <f>IF(ISNA(D51), NA(), Config!$D$2 - Config!$C$2)</f>
        <v>#N/A</v>
      </c>
      <c r="H51" t="e">
        <f t="shared" si="3"/>
        <v>#N/A</v>
      </c>
    </row>
    <row r="52" spans="4:8" x14ac:dyDescent="0.35">
      <c r="D52" s="8" t="e">
        <f t="shared" si="2"/>
        <v>#N/A</v>
      </c>
      <c r="E52" t="str">
        <f>IF(ISNA(D52), "", IF(D52&gt;Config!$D$2, "CRÍTICO", IF(D52&gt;Config!$C$2, "ALERTA", "OK")))</f>
        <v/>
      </c>
      <c r="F52" t="e">
        <f>IF(ISNA(D52), NA(), Config!$C$2)</f>
        <v>#N/A</v>
      </c>
      <c r="G52" t="e">
        <f>IF(ISNA(D52), NA(), Config!$D$2 - Config!$C$2)</f>
        <v>#N/A</v>
      </c>
      <c r="H52" t="e">
        <f t="shared" si="3"/>
        <v>#N/A</v>
      </c>
    </row>
    <row r="53" spans="4:8" x14ac:dyDescent="0.35">
      <c r="D53" s="8" t="e">
        <f t="shared" si="2"/>
        <v>#N/A</v>
      </c>
      <c r="E53" t="str">
        <f>IF(ISNA(D53), "", IF(D53&gt;Config!$D$2, "CRÍTICO", IF(D53&gt;Config!$C$2, "ALERTA", "OK")))</f>
        <v/>
      </c>
      <c r="F53" t="e">
        <f>IF(ISNA(D53), NA(), Config!$C$2)</f>
        <v>#N/A</v>
      </c>
      <c r="G53" t="e">
        <f>IF(ISNA(D53), NA(), Config!$D$2 - Config!$C$2)</f>
        <v>#N/A</v>
      </c>
      <c r="H53" t="e">
        <f t="shared" si="3"/>
        <v>#N/A</v>
      </c>
    </row>
    <row r="54" spans="4:8" x14ac:dyDescent="0.35">
      <c r="D54" s="8" t="e">
        <f t="shared" si="2"/>
        <v>#N/A</v>
      </c>
      <c r="E54" t="str">
        <f>IF(ISNA(D54), "", IF(D54&gt;Config!$D$2, "CRÍTICO", IF(D54&gt;Config!$C$2, "ALERTA", "OK")))</f>
        <v/>
      </c>
      <c r="F54" t="e">
        <f>IF(ISNA(D54), NA(), Config!$C$2)</f>
        <v>#N/A</v>
      </c>
      <c r="G54" t="e">
        <f>IF(ISNA(D54), NA(), Config!$D$2 - Config!$C$2)</f>
        <v>#N/A</v>
      </c>
      <c r="H54" t="e">
        <f t="shared" si="3"/>
        <v>#N/A</v>
      </c>
    </row>
    <row r="55" spans="4:8" x14ac:dyDescent="0.35">
      <c r="D55" s="8" t="e">
        <f t="shared" si="2"/>
        <v>#N/A</v>
      </c>
      <c r="E55" t="str">
        <f>IF(ISNA(D55), "", IF(D55&gt;Config!$D$2, "CRÍTICO", IF(D55&gt;Config!$C$2, "ALERTA", "OK")))</f>
        <v/>
      </c>
      <c r="F55" t="e">
        <f>IF(ISNA(D55), NA(), Config!$C$2)</f>
        <v>#N/A</v>
      </c>
      <c r="G55" t="e">
        <f>IF(ISNA(D55), NA(), Config!$D$2 - Config!$C$2)</f>
        <v>#N/A</v>
      </c>
      <c r="H55" t="e">
        <f t="shared" si="3"/>
        <v>#N/A</v>
      </c>
    </row>
    <row r="56" spans="4:8" x14ac:dyDescent="0.35">
      <c r="D56" s="8" t="e">
        <f t="shared" si="2"/>
        <v>#N/A</v>
      </c>
      <c r="E56" t="str">
        <f>IF(ISNA(D56), "", IF(D56&gt;Config!$D$2, "CRÍTICO", IF(D56&gt;Config!$C$2, "ALERTA", "OK")))</f>
        <v/>
      </c>
      <c r="F56" t="e">
        <f>IF(ISNA(D56), NA(), Config!$C$2)</f>
        <v>#N/A</v>
      </c>
      <c r="G56" t="e">
        <f>IF(ISNA(D56), NA(), Config!$D$2 - Config!$C$2)</f>
        <v>#N/A</v>
      </c>
      <c r="H56" t="e">
        <f t="shared" si="3"/>
        <v>#N/A</v>
      </c>
    </row>
    <row r="57" spans="4:8" x14ac:dyDescent="0.35">
      <c r="D57" s="8" t="e">
        <f t="shared" si="2"/>
        <v>#N/A</v>
      </c>
      <c r="E57" t="str">
        <f>IF(ISNA(D57), "", IF(D57&gt;Config!$D$2, "CRÍTICO", IF(D57&gt;Config!$C$2, "ALERTA", "OK")))</f>
        <v/>
      </c>
      <c r="F57" t="e">
        <f>IF(ISNA(D57), NA(), Config!$C$2)</f>
        <v>#N/A</v>
      </c>
      <c r="G57" t="e">
        <f>IF(ISNA(D57), NA(), Config!$D$2 - Config!$C$2)</f>
        <v>#N/A</v>
      </c>
      <c r="H57" t="e">
        <f t="shared" si="3"/>
        <v>#N/A</v>
      </c>
    </row>
    <row r="58" spans="4:8" x14ac:dyDescent="0.35">
      <c r="D58" s="8" t="e">
        <f t="shared" si="2"/>
        <v>#N/A</v>
      </c>
      <c r="E58" t="str">
        <f>IF(ISNA(D58), "", IF(D58&gt;Config!$D$2, "CRÍTICO", IF(D58&gt;Config!$C$2, "ALERTA", "OK")))</f>
        <v/>
      </c>
      <c r="F58" t="e">
        <f>IF(ISNA(D58), NA(), Config!$C$2)</f>
        <v>#N/A</v>
      </c>
      <c r="G58" t="e">
        <f>IF(ISNA(D58), NA(), Config!$D$2 - Config!$C$2)</f>
        <v>#N/A</v>
      </c>
      <c r="H58" t="e">
        <f t="shared" si="3"/>
        <v>#N/A</v>
      </c>
    </row>
    <row r="59" spans="4:8" x14ac:dyDescent="0.35">
      <c r="D59" s="8" t="e">
        <f t="shared" si="2"/>
        <v>#N/A</v>
      </c>
      <c r="E59" t="str">
        <f>IF(ISNA(D59), "", IF(D59&gt;Config!$D$2, "CRÍTICO", IF(D59&gt;Config!$C$2, "ALERTA", "OK")))</f>
        <v/>
      </c>
      <c r="F59" t="e">
        <f>IF(ISNA(D59), NA(), Config!$C$2)</f>
        <v>#N/A</v>
      </c>
      <c r="G59" t="e">
        <f>IF(ISNA(D59), NA(), Config!$D$2 - Config!$C$2)</f>
        <v>#N/A</v>
      </c>
      <c r="H59" t="e">
        <f t="shared" si="3"/>
        <v>#N/A</v>
      </c>
    </row>
    <row r="60" spans="4:8" x14ac:dyDescent="0.35">
      <c r="D60" s="8" t="e">
        <f t="shared" si="2"/>
        <v>#N/A</v>
      </c>
      <c r="E60" t="str">
        <f>IF(ISNA(D60), "", IF(D60&gt;Config!$D$2, "CRÍTICO", IF(D60&gt;Config!$C$2, "ALERTA", "OK")))</f>
        <v/>
      </c>
      <c r="F60" t="e">
        <f>IF(ISNA(D60), NA(), Config!$C$2)</f>
        <v>#N/A</v>
      </c>
      <c r="G60" t="e">
        <f>IF(ISNA(D60), NA(), Config!$D$2 - Config!$C$2)</f>
        <v>#N/A</v>
      </c>
      <c r="H60" t="e">
        <f t="shared" si="3"/>
        <v>#N/A</v>
      </c>
    </row>
    <row r="61" spans="4:8" x14ac:dyDescent="0.35">
      <c r="D61" s="8" t="e">
        <f t="shared" si="2"/>
        <v>#N/A</v>
      </c>
      <c r="E61" t="str">
        <f>IF(ISNA(D61), "", IF(D61&gt;Config!$D$2, "CRÍTICO", IF(D61&gt;Config!$C$2, "ALERTA", "OK")))</f>
        <v/>
      </c>
      <c r="F61" t="e">
        <f>IF(ISNA(D61), NA(), Config!$C$2)</f>
        <v>#N/A</v>
      </c>
      <c r="G61" t="e">
        <f>IF(ISNA(D61), NA(), Config!$D$2 - Config!$C$2)</f>
        <v>#N/A</v>
      </c>
      <c r="H61" t="e">
        <f t="shared" si="3"/>
        <v>#N/A</v>
      </c>
    </row>
    <row r="62" spans="4:8" x14ac:dyDescent="0.35">
      <c r="D62" s="8" t="e">
        <f t="shared" si="2"/>
        <v>#N/A</v>
      </c>
      <c r="E62" t="str">
        <f>IF(ISNA(D62), "", IF(D62&gt;Config!$D$2, "CRÍTICO", IF(D62&gt;Config!$C$2, "ALERTA", "OK")))</f>
        <v/>
      </c>
      <c r="F62" t="e">
        <f>IF(ISNA(D62), NA(), Config!$C$2)</f>
        <v>#N/A</v>
      </c>
      <c r="G62" t="e">
        <f>IF(ISNA(D62), NA(), Config!$D$2 - Config!$C$2)</f>
        <v>#N/A</v>
      </c>
      <c r="H62" t="e">
        <f t="shared" si="3"/>
        <v>#N/A</v>
      </c>
    </row>
    <row r="63" spans="4:8" x14ac:dyDescent="0.35">
      <c r="D63" s="8" t="e">
        <f t="shared" si="2"/>
        <v>#N/A</v>
      </c>
      <c r="E63" t="str">
        <f>IF(ISNA(D63), "", IF(D63&gt;Config!$D$2, "CRÍTICO", IF(D63&gt;Config!$C$2, "ALERTA", "OK")))</f>
        <v/>
      </c>
      <c r="F63" t="e">
        <f>IF(ISNA(D63), NA(), Config!$C$2)</f>
        <v>#N/A</v>
      </c>
      <c r="G63" t="e">
        <f>IF(ISNA(D63), NA(), Config!$D$2 - Config!$C$2)</f>
        <v>#N/A</v>
      </c>
      <c r="H63" t="e">
        <f t="shared" si="3"/>
        <v>#N/A</v>
      </c>
    </row>
    <row r="64" spans="4:8" x14ac:dyDescent="0.35">
      <c r="D64" s="8" t="e">
        <f t="shared" si="2"/>
        <v>#N/A</v>
      </c>
      <c r="E64" t="str">
        <f>IF(ISNA(D64), "", IF(D64&gt;Config!$D$2, "CRÍTICO", IF(D64&gt;Config!$C$2, "ALERTA", "OK")))</f>
        <v/>
      </c>
      <c r="F64" t="e">
        <f>IF(ISNA(D64), NA(), Config!$C$2)</f>
        <v>#N/A</v>
      </c>
      <c r="G64" t="e">
        <f>IF(ISNA(D64), NA(), Config!$D$2 - Config!$C$2)</f>
        <v>#N/A</v>
      </c>
      <c r="H64" t="e">
        <f t="shared" si="3"/>
        <v>#N/A</v>
      </c>
    </row>
    <row r="65" spans="4:8" x14ac:dyDescent="0.35">
      <c r="D65" s="8" t="e">
        <f t="shared" si="2"/>
        <v>#N/A</v>
      </c>
      <c r="E65" t="str">
        <f>IF(ISNA(D65), "", IF(D65&gt;Config!$D$2, "CRÍTICO", IF(D65&gt;Config!$C$2, "ALERTA", "OK")))</f>
        <v/>
      </c>
      <c r="F65" t="e">
        <f>IF(ISNA(D65), NA(), Config!$C$2)</f>
        <v>#N/A</v>
      </c>
      <c r="G65" t="e">
        <f>IF(ISNA(D65), NA(), Config!$D$2 - Config!$C$2)</f>
        <v>#N/A</v>
      </c>
      <c r="H65" t="e">
        <f t="shared" si="3"/>
        <v>#N/A</v>
      </c>
    </row>
    <row r="66" spans="4:8" x14ac:dyDescent="0.35">
      <c r="D66" s="8" t="e">
        <f t="shared" si="2"/>
        <v>#N/A</v>
      </c>
      <c r="E66" t="str">
        <f>IF(ISNA(D66), "", IF(D66&gt;Config!$D$2, "CRÍTICO", IF(D66&gt;Config!$C$2, "ALERTA", "OK")))</f>
        <v/>
      </c>
      <c r="F66" t="e">
        <f>IF(ISNA(D66), NA(), Config!$C$2)</f>
        <v>#N/A</v>
      </c>
      <c r="G66" t="e">
        <f>IF(ISNA(D66), NA(), Config!$D$2 - Config!$C$2)</f>
        <v>#N/A</v>
      </c>
      <c r="H66" t="e">
        <f t="shared" ref="H66:H100" si="4">IF(ISNA(D66), NA(), 0.15)</f>
        <v>#N/A</v>
      </c>
    </row>
    <row r="67" spans="4:8" x14ac:dyDescent="0.35">
      <c r="D67" s="8" t="e">
        <f t="shared" si="2"/>
        <v>#N/A</v>
      </c>
      <c r="E67" t="str">
        <f>IF(ISNA(D67), "", IF(D67&gt;Config!$D$2, "CRÍTICO", IF(D67&gt;Config!$C$2, "ALERTA", "OK")))</f>
        <v/>
      </c>
      <c r="F67" t="e">
        <f>IF(ISNA(D67), NA(), Config!$C$2)</f>
        <v>#N/A</v>
      </c>
      <c r="G67" t="e">
        <f>IF(ISNA(D67), NA(), Config!$D$2 - Config!$C$2)</f>
        <v>#N/A</v>
      </c>
      <c r="H67" t="e">
        <f t="shared" si="4"/>
        <v>#N/A</v>
      </c>
    </row>
    <row r="68" spans="4:8" x14ac:dyDescent="0.35">
      <c r="D68" s="8" t="e">
        <f t="shared" si="2"/>
        <v>#N/A</v>
      </c>
      <c r="E68" t="str">
        <f>IF(ISNA(D68), "", IF(D68&gt;Config!$D$2, "CRÍTICO", IF(D68&gt;Config!$C$2, "ALERTA", "OK")))</f>
        <v/>
      </c>
      <c r="F68" t="e">
        <f>IF(ISNA(D68), NA(), Config!$C$2)</f>
        <v>#N/A</v>
      </c>
      <c r="G68" t="e">
        <f>IF(ISNA(D68), NA(), Config!$D$2 - Config!$C$2)</f>
        <v>#N/A</v>
      </c>
      <c r="H68" t="e">
        <f t="shared" si="4"/>
        <v>#N/A</v>
      </c>
    </row>
    <row r="69" spans="4:8" x14ac:dyDescent="0.35">
      <c r="D69" s="8" t="e">
        <f t="shared" si="2"/>
        <v>#N/A</v>
      </c>
      <c r="E69" t="str">
        <f>IF(ISNA(D69), "", IF(D69&gt;Config!$D$2, "CRÍTICO", IF(D69&gt;Config!$C$2, "ALERTA", "OK")))</f>
        <v/>
      </c>
      <c r="F69" t="e">
        <f>IF(ISNA(D69), NA(), Config!$C$2)</f>
        <v>#N/A</v>
      </c>
      <c r="G69" t="e">
        <f>IF(ISNA(D69), NA(), Config!$D$2 - Config!$C$2)</f>
        <v>#N/A</v>
      </c>
      <c r="H69" t="e">
        <f t="shared" si="4"/>
        <v>#N/A</v>
      </c>
    </row>
    <row r="70" spans="4:8" x14ac:dyDescent="0.35">
      <c r="D70" s="8" t="e">
        <f t="shared" si="2"/>
        <v>#N/A</v>
      </c>
      <c r="E70" t="str">
        <f>IF(ISNA(D70), "", IF(D70&gt;Config!$D$2, "CRÍTICO", IF(D70&gt;Config!$C$2, "ALERTA", "OK")))</f>
        <v/>
      </c>
      <c r="F70" t="e">
        <f>IF(ISNA(D70), NA(), Config!$C$2)</f>
        <v>#N/A</v>
      </c>
      <c r="G70" t="e">
        <f>IF(ISNA(D70), NA(), Config!$D$2 - Config!$C$2)</f>
        <v>#N/A</v>
      </c>
      <c r="H70" t="e">
        <f t="shared" si="4"/>
        <v>#N/A</v>
      </c>
    </row>
    <row r="71" spans="4:8" x14ac:dyDescent="0.35">
      <c r="D71" s="8" t="e">
        <f t="shared" si="2"/>
        <v>#N/A</v>
      </c>
      <c r="E71" t="str">
        <f>IF(ISNA(D71), "", IF(D71&gt;Config!$D$2, "CRÍTICO", IF(D71&gt;Config!$C$2, "ALERTA", "OK")))</f>
        <v/>
      </c>
      <c r="F71" t="e">
        <f>IF(ISNA(D71), NA(), Config!$C$2)</f>
        <v>#N/A</v>
      </c>
      <c r="G71" t="e">
        <f>IF(ISNA(D71), NA(), Config!$D$2 - Config!$C$2)</f>
        <v>#N/A</v>
      </c>
      <c r="H71" t="e">
        <f t="shared" si="4"/>
        <v>#N/A</v>
      </c>
    </row>
    <row r="72" spans="4:8" x14ac:dyDescent="0.35">
      <c r="D72" s="8" t="e">
        <f t="shared" si="2"/>
        <v>#N/A</v>
      </c>
      <c r="E72" t="str">
        <f>IF(ISNA(D72), "", IF(D72&gt;Config!$D$2, "CRÍTICO", IF(D72&gt;Config!$C$2, "ALERTA", "OK")))</f>
        <v/>
      </c>
      <c r="F72" t="e">
        <f>IF(ISNA(D72), NA(), Config!$C$2)</f>
        <v>#N/A</v>
      </c>
      <c r="G72" t="e">
        <f>IF(ISNA(D72), NA(), Config!$D$2 - Config!$C$2)</f>
        <v>#N/A</v>
      </c>
      <c r="H72" t="e">
        <f t="shared" si="4"/>
        <v>#N/A</v>
      </c>
    </row>
    <row r="73" spans="4:8" x14ac:dyDescent="0.35">
      <c r="D73" s="8" t="e">
        <f t="shared" si="2"/>
        <v>#N/A</v>
      </c>
      <c r="E73" t="str">
        <f>IF(ISNA(D73), "", IF(D73&gt;Config!$D$2, "CRÍTICO", IF(D73&gt;Config!$C$2, "ALERTA", "OK")))</f>
        <v/>
      </c>
      <c r="F73" t="e">
        <f>IF(ISNA(D73), NA(), Config!$C$2)</f>
        <v>#N/A</v>
      </c>
      <c r="G73" t="e">
        <f>IF(ISNA(D73), NA(), Config!$D$2 - Config!$C$2)</f>
        <v>#N/A</v>
      </c>
      <c r="H73" t="e">
        <f t="shared" si="4"/>
        <v>#N/A</v>
      </c>
    </row>
    <row r="74" spans="4:8" x14ac:dyDescent="0.35">
      <c r="D74" s="8" t="e">
        <f t="shared" si="2"/>
        <v>#N/A</v>
      </c>
      <c r="E74" t="str">
        <f>IF(ISNA(D74), "", IF(D74&gt;Config!$D$2, "CRÍTICO", IF(D74&gt;Config!$C$2, "ALERTA", "OK")))</f>
        <v/>
      </c>
      <c r="F74" t="e">
        <f>IF(ISNA(D74), NA(), Config!$C$2)</f>
        <v>#N/A</v>
      </c>
      <c r="G74" t="e">
        <f>IF(ISNA(D74), NA(), Config!$D$2 - Config!$C$2)</f>
        <v>#N/A</v>
      </c>
      <c r="H74" t="e">
        <f t="shared" si="4"/>
        <v>#N/A</v>
      </c>
    </row>
    <row r="75" spans="4:8" x14ac:dyDescent="0.35">
      <c r="D75" s="8" t="e">
        <f t="shared" si="2"/>
        <v>#N/A</v>
      </c>
      <c r="E75" t="str">
        <f>IF(ISNA(D75), "", IF(D75&gt;Config!$D$2, "CRÍTICO", IF(D75&gt;Config!$C$2, "ALERTA", "OK")))</f>
        <v/>
      </c>
      <c r="F75" t="e">
        <f>IF(ISNA(D75), NA(), Config!$C$2)</f>
        <v>#N/A</v>
      </c>
      <c r="G75" t="e">
        <f>IF(ISNA(D75), NA(), Config!$D$2 - Config!$C$2)</f>
        <v>#N/A</v>
      </c>
      <c r="H75" t="e">
        <f t="shared" si="4"/>
        <v>#N/A</v>
      </c>
    </row>
    <row r="76" spans="4:8" x14ac:dyDescent="0.35">
      <c r="D76" s="8" t="e">
        <f t="shared" ref="D76:D139" si="5">IF(AND(B76&lt;&gt;0, C76&lt;&gt;0), (B76-C76)/B76, NA())</f>
        <v>#N/A</v>
      </c>
      <c r="E76" t="str">
        <f>IF(ISNA(D76), "", IF(D76&gt;Config!$D$2, "CRÍTICO", IF(D76&gt;Config!$C$2, "ALERTA", "OK")))</f>
        <v/>
      </c>
      <c r="F76" t="e">
        <f>IF(ISNA(D76), NA(), Config!$C$2)</f>
        <v>#N/A</v>
      </c>
      <c r="G76" t="e">
        <f>IF(ISNA(D76), NA(), Config!$D$2 - Config!$C$2)</f>
        <v>#N/A</v>
      </c>
      <c r="H76" t="e">
        <f t="shared" si="4"/>
        <v>#N/A</v>
      </c>
    </row>
    <row r="77" spans="4:8" x14ac:dyDescent="0.35">
      <c r="D77" s="8" t="e">
        <f t="shared" si="5"/>
        <v>#N/A</v>
      </c>
      <c r="E77" t="str">
        <f>IF(ISNA(D77), "", IF(D77&gt;Config!$D$2, "CRÍTICO", IF(D77&gt;Config!$C$2, "ALERTA", "OK")))</f>
        <v/>
      </c>
      <c r="F77" t="e">
        <f>IF(ISNA(D77), NA(), Config!$C$2)</f>
        <v>#N/A</v>
      </c>
      <c r="G77" t="e">
        <f>IF(ISNA(D77), NA(), Config!$D$2 - Config!$C$2)</f>
        <v>#N/A</v>
      </c>
      <c r="H77" t="e">
        <f t="shared" si="4"/>
        <v>#N/A</v>
      </c>
    </row>
    <row r="78" spans="4:8" x14ac:dyDescent="0.35">
      <c r="D78" s="8" t="e">
        <f t="shared" si="5"/>
        <v>#N/A</v>
      </c>
      <c r="E78" t="str">
        <f>IF(ISNA(D78), "", IF(D78&gt;Config!$D$2, "CRÍTICO", IF(D78&gt;Config!$C$2, "ALERTA", "OK")))</f>
        <v/>
      </c>
      <c r="F78" t="e">
        <f>IF(ISNA(D78), NA(), Config!$C$2)</f>
        <v>#N/A</v>
      </c>
      <c r="G78" t="e">
        <f>IF(ISNA(D78), NA(), Config!$D$2 - Config!$C$2)</f>
        <v>#N/A</v>
      </c>
      <c r="H78" t="e">
        <f t="shared" si="4"/>
        <v>#N/A</v>
      </c>
    </row>
    <row r="79" spans="4:8" x14ac:dyDescent="0.35">
      <c r="D79" s="8" t="e">
        <f t="shared" si="5"/>
        <v>#N/A</v>
      </c>
      <c r="E79" t="str">
        <f>IF(ISNA(D79), "", IF(D79&gt;Config!$D$2, "CRÍTICO", IF(D79&gt;Config!$C$2, "ALERTA", "OK")))</f>
        <v/>
      </c>
      <c r="F79" t="e">
        <f>IF(ISNA(D79), NA(), Config!$C$2)</f>
        <v>#N/A</v>
      </c>
      <c r="G79" t="e">
        <f>IF(ISNA(D79), NA(), Config!$D$2 - Config!$C$2)</f>
        <v>#N/A</v>
      </c>
      <c r="H79" t="e">
        <f t="shared" si="4"/>
        <v>#N/A</v>
      </c>
    </row>
    <row r="80" spans="4:8" x14ac:dyDescent="0.35">
      <c r="D80" s="8" t="e">
        <f t="shared" si="5"/>
        <v>#N/A</v>
      </c>
      <c r="E80" t="str">
        <f>IF(ISNA(D80), "", IF(D80&gt;Config!$D$2, "CRÍTICO", IF(D80&gt;Config!$C$2, "ALERTA", "OK")))</f>
        <v/>
      </c>
      <c r="F80" t="e">
        <f>IF(ISNA(D80), NA(), Config!$C$2)</f>
        <v>#N/A</v>
      </c>
      <c r="G80" t="e">
        <f>IF(ISNA(D80), NA(), Config!$D$2 - Config!$C$2)</f>
        <v>#N/A</v>
      </c>
      <c r="H80" t="e">
        <f t="shared" si="4"/>
        <v>#N/A</v>
      </c>
    </row>
    <row r="81" spans="4:8" x14ac:dyDescent="0.35">
      <c r="D81" s="8" t="e">
        <f t="shared" si="5"/>
        <v>#N/A</v>
      </c>
      <c r="E81" t="str">
        <f>IF(ISNA(D81), "", IF(D81&gt;Config!$D$2, "CRÍTICO", IF(D81&gt;Config!$C$2, "ALERTA", "OK")))</f>
        <v/>
      </c>
      <c r="F81" t="e">
        <f>IF(ISNA(D81), NA(), Config!$C$2)</f>
        <v>#N/A</v>
      </c>
      <c r="G81" t="e">
        <f>IF(ISNA(D81), NA(), Config!$D$2 - Config!$C$2)</f>
        <v>#N/A</v>
      </c>
      <c r="H81" t="e">
        <f t="shared" si="4"/>
        <v>#N/A</v>
      </c>
    </row>
    <row r="82" spans="4:8" x14ac:dyDescent="0.35">
      <c r="D82" s="8" t="e">
        <f t="shared" si="5"/>
        <v>#N/A</v>
      </c>
      <c r="E82" t="str">
        <f>IF(ISNA(D82), "", IF(D82&gt;Config!$D$2, "CRÍTICO", IF(D82&gt;Config!$C$2, "ALERTA", "OK")))</f>
        <v/>
      </c>
      <c r="F82" t="e">
        <f>IF(ISNA(D82), NA(), Config!$C$2)</f>
        <v>#N/A</v>
      </c>
      <c r="G82" t="e">
        <f>IF(ISNA(D82), NA(), Config!$D$2 - Config!$C$2)</f>
        <v>#N/A</v>
      </c>
      <c r="H82" t="e">
        <f t="shared" si="4"/>
        <v>#N/A</v>
      </c>
    </row>
    <row r="83" spans="4:8" x14ac:dyDescent="0.35">
      <c r="D83" s="8" t="e">
        <f t="shared" si="5"/>
        <v>#N/A</v>
      </c>
      <c r="E83" t="str">
        <f>IF(ISNA(D83), "", IF(D83&gt;Config!$D$2, "CRÍTICO", IF(D83&gt;Config!$C$2, "ALERTA", "OK")))</f>
        <v/>
      </c>
      <c r="F83" t="e">
        <f>IF(ISNA(D83), NA(), Config!$C$2)</f>
        <v>#N/A</v>
      </c>
      <c r="G83" t="e">
        <f>IF(ISNA(D83), NA(), Config!$D$2 - Config!$C$2)</f>
        <v>#N/A</v>
      </c>
      <c r="H83" t="e">
        <f t="shared" si="4"/>
        <v>#N/A</v>
      </c>
    </row>
    <row r="84" spans="4:8" x14ac:dyDescent="0.35">
      <c r="D84" s="8" t="e">
        <f t="shared" si="5"/>
        <v>#N/A</v>
      </c>
      <c r="E84" t="str">
        <f>IF(ISNA(D84), "", IF(D84&gt;Config!$D$2, "CRÍTICO", IF(D84&gt;Config!$C$2, "ALERTA", "OK")))</f>
        <v/>
      </c>
      <c r="F84" t="e">
        <f>IF(ISNA(D84), NA(), Config!$C$2)</f>
        <v>#N/A</v>
      </c>
      <c r="G84" t="e">
        <f>IF(ISNA(D84), NA(), Config!$D$2 - Config!$C$2)</f>
        <v>#N/A</v>
      </c>
      <c r="H84" t="e">
        <f t="shared" si="4"/>
        <v>#N/A</v>
      </c>
    </row>
    <row r="85" spans="4:8" x14ac:dyDescent="0.35">
      <c r="D85" s="8" t="e">
        <f t="shared" si="5"/>
        <v>#N/A</v>
      </c>
      <c r="E85" t="str">
        <f>IF(ISNA(D85), "", IF(D85&gt;Config!$D$2, "CRÍTICO", IF(D85&gt;Config!$C$2, "ALERTA", "OK")))</f>
        <v/>
      </c>
      <c r="F85" t="e">
        <f>IF(ISNA(D85), NA(), Config!$C$2)</f>
        <v>#N/A</v>
      </c>
      <c r="G85" t="e">
        <f>IF(ISNA(D85), NA(), Config!$D$2 - Config!$C$2)</f>
        <v>#N/A</v>
      </c>
      <c r="H85" t="e">
        <f t="shared" si="4"/>
        <v>#N/A</v>
      </c>
    </row>
    <row r="86" spans="4:8" x14ac:dyDescent="0.35">
      <c r="D86" s="8" t="e">
        <f t="shared" si="5"/>
        <v>#N/A</v>
      </c>
      <c r="E86" t="str">
        <f>IF(ISNA(D86), "", IF(D86&gt;Config!$D$2, "CRÍTICO", IF(D86&gt;Config!$C$2, "ALERTA", "OK")))</f>
        <v/>
      </c>
      <c r="F86" t="e">
        <f>IF(ISNA(D86), NA(), Config!$C$2)</f>
        <v>#N/A</v>
      </c>
      <c r="G86" t="e">
        <f>IF(ISNA(D86), NA(), Config!$D$2 - Config!$C$2)</f>
        <v>#N/A</v>
      </c>
      <c r="H86" t="e">
        <f t="shared" si="4"/>
        <v>#N/A</v>
      </c>
    </row>
    <row r="87" spans="4:8" x14ac:dyDescent="0.35">
      <c r="D87" s="8" t="e">
        <f t="shared" si="5"/>
        <v>#N/A</v>
      </c>
      <c r="E87" t="str">
        <f>IF(ISNA(D87), "", IF(D87&gt;Config!$D$2, "CRÍTICO", IF(D87&gt;Config!$C$2, "ALERTA", "OK")))</f>
        <v/>
      </c>
      <c r="F87" t="e">
        <f>IF(ISNA(D87), NA(), Config!$C$2)</f>
        <v>#N/A</v>
      </c>
      <c r="G87" t="e">
        <f>IF(ISNA(D87), NA(), Config!$D$2 - Config!$C$2)</f>
        <v>#N/A</v>
      </c>
      <c r="H87" t="e">
        <f t="shared" si="4"/>
        <v>#N/A</v>
      </c>
    </row>
    <row r="88" spans="4:8" x14ac:dyDescent="0.35">
      <c r="D88" s="8" t="e">
        <f t="shared" si="5"/>
        <v>#N/A</v>
      </c>
      <c r="E88" t="str">
        <f>IF(ISNA(D88), "", IF(D88&gt;Config!$D$2, "CRÍTICO", IF(D88&gt;Config!$C$2, "ALERTA", "OK")))</f>
        <v/>
      </c>
      <c r="F88" t="e">
        <f>IF(ISNA(D88), NA(), Config!$C$2)</f>
        <v>#N/A</v>
      </c>
      <c r="G88" t="e">
        <f>IF(ISNA(D88), NA(), Config!$D$2 - Config!$C$2)</f>
        <v>#N/A</v>
      </c>
      <c r="H88" t="e">
        <f t="shared" si="4"/>
        <v>#N/A</v>
      </c>
    </row>
    <row r="89" spans="4:8" x14ac:dyDescent="0.35">
      <c r="D89" s="8" t="e">
        <f t="shared" si="5"/>
        <v>#N/A</v>
      </c>
      <c r="E89" t="str">
        <f>IF(ISNA(D89), "", IF(D89&gt;Config!$D$2, "CRÍTICO", IF(D89&gt;Config!$C$2, "ALERTA", "OK")))</f>
        <v/>
      </c>
      <c r="F89" t="e">
        <f>IF(ISNA(D89), NA(), Config!$C$2)</f>
        <v>#N/A</v>
      </c>
      <c r="G89" t="e">
        <f>IF(ISNA(D89), NA(), Config!$D$2 - Config!$C$2)</f>
        <v>#N/A</v>
      </c>
      <c r="H89" t="e">
        <f t="shared" si="4"/>
        <v>#N/A</v>
      </c>
    </row>
    <row r="90" spans="4:8" x14ac:dyDescent="0.35">
      <c r="D90" s="8" t="e">
        <f t="shared" si="5"/>
        <v>#N/A</v>
      </c>
      <c r="E90" t="str">
        <f>IF(ISNA(D90), "", IF(D90&gt;Config!$D$2, "CRÍTICO", IF(D90&gt;Config!$C$2, "ALERTA", "OK")))</f>
        <v/>
      </c>
      <c r="F90" t="e">
        <f>IF(ISNA(D90), NA(), Config!$C$2)</f>
        <v>#N/A</v>
      </c>
      <c r="G90" t="e">
        <f>IF(ISNA(D90), NA(), Config!$D$2 - Config!$C$2)</f>
        <v>#N/A</v>
      </c>
      <c r="H90" t="e">
        <f t="shared" si="4"/>
        <v>#N/A</v>
      </c>
    </row>
    <row r="91" spans="4:8" x14ac:dyDescent="0.35">
      <c r="D91" s="8" t="e">
        <f t="shared" si="5"/>
        <v>#N/A</v>
      </c>
      <c r="E91" t="str">
        <f>IF(ISNA(D91), "", IF(D91&gt;Config!$D$2, "CRÍTICO", IF(D91&gt;Config!$C$2, "ALERTA", "OK")))</f>
        <v/>
      </c>
      <c r="F91" t="e">
        <f>IF(ISNA(D91), NA(), Config!$C$2)</f>
        <v>#N/A</v>
      </c>
      <c r="G91" t="e">
        <f>IF(ISNA(D91), NA(), Config!$D$2 - Config!$C$2)</f>
        <v>#N/A</v>
      </c>
      <c r="H91" t="e">
        <f t="shared" si="4"/>
        <v>#N/A</v>
      </c>
    </row>
    <row r="92" spans="4:8" x14ac:dyDescent="0.35">
      <c r="D92" s="8" t="e">
        <f t="shared" si="5"/>
        <v>#N/A</v>
      </c>
      <c r="E92" t="str">
        <f>IF(ISNA(D92), "", IF(D92&gt;Config!$D$2, "CRÍTICO", IF(D92&gt;Config!$C$2, "ALERTA", "OK")))</f>
        <v/>
      </c>
      <c r="F92" t="e">
        <f>IF(ISNA(D92), NA(), Config!$C$2)</f>
        <v>#N/A</v>
      </c>
      <c r="G92" t="e">
        <f>IF(ISNA(D92), NA(), Config!$D$2 - Config!$C$2)</f>
        <v>#N/A</v>
      </c>
      <c r="H92" t="e">
        <f t="shared" si="4"/>
        <v>#N/A</v>
      </c>
    </row>
    <row r="93" spans="4:8" x14ac:dyDescent="0.35">
      <c r="D93" s="8" t="e">
        <f t="shared" si="5"/>
        <v>#N/A</v>
      </c>
      <c r="E93" t="str">
        <f>IF(ISNA(D93), "", IF(D93&gt;Config!$D$2, "CRÍTICO", IF(D93&gt;Config!$C$2, "ALERTA", "OK")))</f>
        <v/>
      </c>
      <c r="F93" t="e">
        <f>IF(ISNA(D93), NA(), Config!$C$2)</f>
        <v>#N/A</v>
      </c>
      <c r="G93" t="e">
        <f>IF(ISNA(D93), NA(), Config!$D$2 - Config!$C$2)</f>
        <v>#N/A</v>
      </c>
      <c r="H93" t="e">
        <f t="shared" si="4"/>
        <v>#N/A</v>
      </c>
    </row>
    <row r="94" spans="4:8" x14ac:dyDescent="0.35">
      <c r="D94" s="8" t="e">
        <f t="shared" si="5"/>
        <v>#N/A</v>
      </c>
      <c r="E94" t="str">
        <f>IF(ISNA(D94), "", IF(D94&gt;Config!$D$2, "CRÍTICO", IF(D94&gt;Config!$C$2, "ALERTA", "OK")))</f>
        <v/>
      </c>
      <c r="F94" t="e">
        <f>IF(ISNA(D94), NA(), Config!$C$2)</f>
        <v>#N/A</v>
      </c>
      <c r="G94" t="e">
        <f>IF(ISNA(D94), NA(), Config!$D$2 - Config!$C$2)</f>
        <v>#N/A</v>
      </c>
      <c r="H94" t="e">
        <f t="shared" si="4"/>
        <v>#N/A</v>
      </c>
    </row>
    <row r="95" spans="4:8" x14ac:dyDescent="0.35">
      <c r="D95" s="8" t="e">
        <f t="shared" si="5"/>
        <v>#N/A</v>
      </c>
      <c r="E95" t="str">
        <f>IF(ISNA(D95), "", IF(D95&gt;Config!$D$2, "CRÍTICO", IF(D95&gt;Config!$C$2, "ALERTA", "OK")))</f>
        <v/>
      </c>
      <c r="F95" t="e">
        <f>IF(ISNA(D95), NA(), Config!$C$2)</f>
        <v>#N/A</v>
      </c>
      <c r="G95" t="e">
        <f>IF(ISNA(D95), NA(), Config!$D$2 - Config!$C$2)</f>
        <v>#N/A</v>
      </c>
      <c r="H95" t="e">
        <f t="shared" si="4"/>
        <v>#N/A</v>
      </c>
    </row>
    <row r="96" spans="4:8" x14ac:dyDescent="0.35">
      <c r="D96" s="8" t="e">
        <f t="shared" si="5"/>
        <v>#N/A</v>
      </c>
      <c r="E96" t="str">
        <f>IF(ISNA(D96), "", IF(D96&gt;Config!$D$2, "CRÍTICO", IF(D96&gt;Config!$C$2, "ALERTA", "OK")))</f>
        <v/>
      </c>
      <c r="F96" t="e">
        <f>IF(ISNA(D96), NA(), Config!$C$2)</f>
        <v>#N/A</v>
      </c>
      <c r="G96" t="e">
        <f>IF(ISNA(D96), NA(), Config!$D$2 - Config!$C$2)</f>
        <v>#N/A</v>
      </c>
      <c r="H96" t="e">
        <f t="shared" si="4"/>
        <v>#N/A</v>
      </c>
    </row>
    <row r="97" spans="4:8" x14ac:dyDescent="0.35">
      <c r="D97" s="8" t="e">
        <f t="shared" si="5"/>
        <v>#N/A</v>
      </c>
      <c r="E97" t="str">
        <f>IF(ISNA(D97), "", IF(D97&gt;Config!$D$2, "CRÍTICO", IF(D97&gt;Config!$C$2, "ALERTA", "OK")))</f>
        <v/>
      </c>
      <c r="F97" t="e">
        <f>IF(ISNA(D97), NA(), Config!$C$2)</f>
        <v>#N/A</v>
      </c>
      <c r="G97" t="e">
        <f>IF(ISNA(D97), NA(), Config!$D$2 - Config!$C$2)</f>
        <v>#N/A</v>
      </c>
      <c r="H97" t="e">
        <f t="shared" si="4"/>
        <v>#N/A</v>
      </c>
    </row>
    <row r="98" spans="4:8" x14ac:dyDescent="0.35">
      <c r="D98" s="8" t="e">
        <f t="shared" si="5"/>
        <v>#N/A</v>
      </c>
      <c r="E98" t="str">
        <f>IF(ISNA(D98), "", IF(D98&gt;Config!$D$2, "CRÍTICO", IF(D98&gt;Config!$C$2, "ALERTA", "OK")))</f>
        <v/>
      </c>
      <c r="F98" t="e">
        <f>IF(ISNA(D98), NA(), Config!$C$2)</f>
        <v>#N/A</v>
      </c>
      <c r="G98" t="e">
        <f>IF(ISNA(D98), NA(), Config!$D$2 - Config!$C$2)</f>
        <v>#N/A</v>
      </c>
      <c r="H98" t="e">
        <f t="shared" si="4"/>
        <v>#N/A</v>
      </c>
    </row>
    <row r="99" spans="4:8" x14ac:dyDescent="0.35">
      <c r="D99" s="8" t="e">
        <f t="shared" si="5"/>
        <v>#N/A</v>
      </c>
      <c r="E99" t="str">
        <f>IF(ISNA(D99), "", IF(D99&gt;Config!$D$2, "CRÍTICO", IF(D99&gt;Config!$C$2, "ALERTA", "OK")))</f>
        <v/>
      </c>
      <c r="F99" t="e">
        <f>IF(ISNA(D99), NA(), Config!$C$2)</f>
        <v>#N/A</v>
      </c>
      <c r="G99" t="e">
        <f>IF(ISNA(D99), NA(), Config!$D$2 - Config!$C$2)</f>
        <v>#N/A</v>
      </c>
      <c r="H99" t="e">
        <f t="shared" si="4"/>
        <v>#N/A</v>
      </c>
    </row>
    <row r="100" spans="4:8" x14ac:dyDescent="0.35">
      <c r="D100" s="8" t="e">
        <f t="shared" si="5"/>
        <v>#N/A</v>
      </c>
      <c r="E100" t="str">
        <f>IF(ISNA(D100), "", IF(D100&gt;Config!$D$2, "CRÍTICO", IF(D100&gt;Config!$C$2, "ALERTA", "OK")))</f>
        <v/>
      </c>
      <c r="F100" t="e">
        <f>IF(ISNA(D100), NA(), Config!$C$2)</f>
        <v>#N/A</v>
      </c>
      <c r="G100" t="e">
        <f>IF(ISNA(D100), NA(), Config!$D$2 - Config!$C$2)</f>
        <v>#N/A</v>
      </c>
      <c r="H100" t="e">
        <f t="shared" si="4"/>
        <v>#N/A</v>
      </c>
    </row>
    <row r="101" spans="4:8" x14ac:dyDescent="0.35">
      <c r="D101" s="8" t="e">
        <f t="shared" si="5"/>
        <v>#N/A</v>
      </c>
      <c r="E101" t="str">
        <f>IF(ISNA(D101), "", IF(D101&gt;Config!$D$2, "CRÍTICO", IF(D101&gt;Config!$C$2, "ALERTA", "OK")))</f>
        <v/>
      </c>
    </row>
    <row r="102" spans="4:8" x14ac:dyDescent="0.35">
      <c r="D102" s="8" t="e">
        <f t="shared" si="5"/>
        <v>#N/A</v>
      </c>
      <c r="E102" t="str">
        <f>IF(ISNA(D102), "", IF(D102&gt;Config!$D$2, "CRÍTICO", IF(D102&gt;Config!$C$2, "ALERTA", "OK")))</f>
        <v/>
      </c>
    </row>
    <row r="103" spans="4:8" x14ac:dyDescent="0.35">
      <c r="D103" s="8" t="e">
        <f t="shared" si="5"/>
        <v>#N/A</v>
      </c>
      <c r="E103" t="str">
        <f>IF(ISNA(D103), "", IF(D103&gt;Config!$D$2, "CRÍTICO", IF(D103&gt;Config!$C$2, "ALERTA", "OK")))</f>
        <v/>
      </c>
    </row>
    <row r="104" spans="4:8" x14ac:dyDescent="0.35">
      <c r="D104" s="8" t="e">
        <f t="shared" si="5"/>
        <v>#N/A</v>
      </c>
      <c r="E104" t="str">
        <f>IF(ISNA(D104), "", IF(D104&gt;Config!$D$2, "CRÍTICO", IF(D104&gt;Config!$C$2, "ALERTA", "OK")))</f>
        <v/>
      </c>
    </row>
    <row r="105" spans="4:8" x14ac:dyDescent="0.35">
      <c r="D105" s="8" t="e">
        <f t="shared" si="5"/>
        <v>#N/A</v>
      </c>
      <c r="E105" t="str">
        <f>IF(ISNA(D105), "", IF(D105&gt;Config!$D$2, "CRÍTICO", IF(D105&gt;Config!$C$2, "ALERTA", "OK")))</f>
        <v/>
      </c>
    </row>
    <row r="106" spans="4:8" x14ac:dyDescent="0.35">
      <c r="D106" s="8" t="e">
        <f t="shared" si="5"/>
        <v>#N/A</v>
      </c>
      <c r="E106" t="str">
        <f>IF(ISNA(D106), "", IF(D106&gt;Config!$D$2, "CRÍTICO", IF(D106&gt;Config!$C$2, "ALERTA", "OK")))</f>
        <v/>
      </c>
    </row>
    <row r="107" spans="4:8" x14ac:dyDescent="0.35">
      <c r="D107" s="8" t="e">
        <f t="shared" si="5"/>
        <v>#N/A</v>
      </c>
      <c r="E107" t="str">
        <f>IF(ISNA(D107), "", IF(D107&gt;Config!$D$2, "CRÍTICO", IF(D107&gt;Config!$C$2, "ALERTA", "OK")))</f>
        <v/>
      </c>
    </row>
    <row r="108" spans="4:8" x14ac:dyDescent="0.35">
      <c r="D108" s="8" t="e">
        <f t="shared" si="5"/>
        <v>#N/A</v>
      </c>
      <c r="E108" t="str">
        <f>IF(ISNA(D108), "", IF(D108&gt;Config!$D$2, "CRÍTICO", IF(D108&gt;Config!$C$2, "ALERTA", "OK")))</f>
        <v/>
      </c>
    </row>
    <row r="109" spans="4:8" x14ac:dyDescent="0.35">
      <c r="D109" s="8" t="e">
        <f t="shared" si="5"/>
        <v>#N/A</v>
      </c>
      <c r="E109" t="str">
        <f>IF(ISNA(D109), "", IF(D109&gt;Config!$D$2, "CRÍTICO", IF(D109&gt;Config!$C$2, "ALERTA", "OK")))</f>
        <v/>
      </c>
    </row>
    <row r="110" spans="4:8" x14ac:dyDescent="0.35">
      <c r="D110" s="8" t="e">
        <f t="shared" si="5"/>
        <v>#N/A</v>
      </c>
      <c r="E110" t="str">
        <f>IF(ISNA(D110), "", IF(D110&gt;Config!$D$2, "CRÍTICO", IF(D110&gt;Config!$C$2, "ALERTA", "OK")))</f>
        <v/>
      </c>
    </row>
    <row r="111" spans="4:8" x14ac:dyDescent="0.35">
      <c r="D111" s="8" t="e">
        <f t="shared" si="5"/>
        <v>#N/A</v>
      </c>
      <c r="E111" t="str">
        <f>IF(ISNA(D111), "", IF(D111&gt;Config!$D$2, "CRÍTICO", IF(D111&gt;Config!$C$2, "ALERTA", "OK")))</f>
        <v/>
      </c>
    </row>
    <row r="112" spans="4:8" x14ac:dyDescent="0.35">
      <c r="D112" s="8" t="e">
        <f t="shared" si="5"/>
        <v>#N/A</v>
      </c>
      <c r="E112" t="str">
        <f>IF(ISNA(D112), "", IF(D112&gt;Config!$D$2, "CRÍTICO", IF(D112&gt;Config!$C$2, "ALERTA", "OK")))</f>
        <v/>
      </c>
    </row>
    <row r="113" spans="4:5" x14ac:dyDescent="0.35">
      <c r="D113" s="8" t="e">
        <f t="shared" si="5"/>
        <v>#N/A</v>
      </c>
      <c r="E113" t="str">
        <f>IF(ISNA(D113), "", IF(D113&gt;Config!$D$2, "CRÍTICO", IF(D113&gt;Config!$C$2, "ALERTA", "OK")))</f>
        <v/>
      </c>
    </row>
    <row r="114" spans="4:5" x14ac:dyDescent="0.35">
      <c r="D114" s="8" t="e">
        <f t="shared" si="5"/>
        <v>#N/A</v>
      </c>
      <c r="E114" t="str">
        <f>IF(ISNA(D114), "", IF(D114&gt;Config!$D$2, "CRÍTICO", IF(D114&gt;Config!$C$2, "ALERTA", "OK")))</f>
        <v/>
      </c>
    </row>
    <row r="115" spans="4:5" x14ac:dyDescent="0.35">
      <c r="D115" s="8" t="e">
        <f t="shared" si="5"/>
        <v>#N/A</v>
      </c>
      <c r="E115" t="str">
        <f>IF(ISNA(D115), "", IF(D115&gt;Config!$D$2, "CRÍTICO", IF(D115&gt;Config!$C$2, "ALERTA", "OK")))</f>
        <v/>
      </c>
    </row>
    <row r="116" spans="4:5" x14ac:dyDescent="0.35">
      <c r="D116" s="8" t="e">
        <f t="shared" si="5"/>
        <v>#N/A</v>
      </c>
      <c r="E116" t="str">
        <f>IF(ISNA(D116), "", IF(D116&gt;Config!$D$2, "CRÍTICO", IF(D116&gt;Config!$C$2, "ALERTA", "OK")))</f>
        <v/>
      </c>
    </row>
    <row r="117" spans="4:5" x14ac:dyDescent="0.35">
      <c r="D117" s="8" t="e">
        <f t="shared" si="5"/>
        <v>#N/A</v>
      </c>
      <c r="E117" t="str">
        <f>IF(ISNA(D117), "", IF(D117&gt;Config!$D$2, "CRÍTICO", IF(D117&gt;Config!$C$2, "ALERTA", "OK")))</f>
        <v/>
      </c>
    </row>
    <row r="118" spans="4:5" x14ac:dyDescent="0.35">
      <c r="D118" s="8" t="e">
        <f t="shared" si="5"/>
        <v>#N/A</v>
      </c>
      <c r="E118" t="str">
        <f>IF(ISNA(D118), "", IF(D118&gt;Config!$D$2, "CRÍTICO", IF(D118&gt;Config!$C$2, "ALERTA", "OK")))</f>
        <v/>
      </c>
    </row>
    <row r="119" spans="4:5" x14ac:dyDescent="0.35">
      <c r="D119" s="8" t="e">
        <f t="shared" si="5"/>
        <v>#N/A</v>
      </c>
      <c r="E119" t="str">
        <f>IF(ISNA(D119), "", IF(D119&gt;Config!$D$2, "CRÍTICO", IF(D119&gt;Config!$C$2, "ALERTA", "OK")))</f>
        <v/>
      </c>
    </row>
    <row r="120" spans="4:5" x14ac:dyDescent="0.35">
      <c r="D120" s="8" t="e">
        <f t="shared" si="5"/>
        <v>#N/A</v>
      </c>
      <c r="E120" t="str">
        <f>IF(ISNA(D120), "", IF(D120&gt;Config!$D$2, "CRÍTICO", IF(D120&gt;Config!$C$2, "ALERTA", "OK")))</f>
        <v/>
      </c>
    </row>
    <row r="121" spans="4:5" x14ac:dyDescent="0.35">
      <c r="D121" s="8" t="e">
        <f t="shared" si="5"/>
        <v>#N/A</v>
      </c>
      <c r="E121" t="str">
        <f>IF(ISNA(D121), "", IF(D121&gt;Config!$D$2, "CRÍTICO", IF(D121&gt;Config!$C$2, "ALERTA", "OK")))</f>
        <v/>
      </c>
    </row>
    <row r="122" spans="4:5" x14ac:dyDescent="0.35">
      <c r="D122" s="8" t="e">
        <f t="shared" si="5"/>
        <v>#N/A</v>
      </c>
      <c r="E122" t="str">
        <f>IF(ISNA(D122), "", IF(D122&gt;Config!$D$2, "CRÍTICO", IF(D122&gt;Config!$C$2, "ALERTA", "OK")))</f>
        <v/>
      </c>
    </row>
    <row r="123" spans="4:5" x14ac:dyDescent="0.35">
      <c r="D123" s="8" t="e">
        <f t="shared" si="5"/>
        <v>#N/A</v>
      </c>
      <c r="E123" t="str">
        <f>IF(ISNA(D123), "", IF(D123&gt;Config!$D$2, "CRÍTICO", IF(D123&gt;Config!$C$2, "ALERTA", "OK")))</f>
        <v/>
      </c>
    </row>
    <row r="124" spans="4:5" x14ac:dyDescent="0.35">
      <c r="D124" s="8" t="e">
        <f t="shared" si="5"/>
        <v>#N/A</v>
      </c>
      <c r="E124" t="str">
        <f>IF(ISNA(D124), "", IF(D124&gt;Config!$D$2, "CRÍTICO", IF(D124&gt;Config!$C$2, "ALERTA", "OK")))</f>
        <v/>
      </c>
    </row>
    <row r="125" spans="4:5" x14ac:dyDescent="0.35">
      <c r="D125" s="8" t="e">
        <f t="shared" si="5"/>
        <v>#N/A</v>
      </c>
      <c r="E125" t="str">
        <f>IF(ISNA(D125), "", IF(D125&gt;Config!$D$2, "CRÍTICO", IF(D125&gt;Config!$C$2, "ALERTA", "OK")))</f>
        <v/>
      </c>
    </row>
    <row r="126" spans="4:5" x14ac:dyDescent="0.35">
      <c r="D126" s="8" t="e">
        <f t="shared" si="5"/>
        <v>#N/A</v>
      </c>
      <c r="E126" t="str">
        <f>IF(ISNA(D126), "", IF(D126&gt;Config!$D$2, "CRÍTICO", IF(D126&gt;Config!$C$2, "ALERTA", "OK")))</f>
        <v/>
      </c>
    </row>
    <row r="127" spans="4:5" x14ac:dyDescent="0.35">
      <c r="D127" s="8" t="e">
        <f t="shared" si="5"/>
        <v>#N/A</v>
      </c>
      <c r="E127" t="str">
        <f>IF(ISNA(D127), "", IF(D127&gt;Config!$D$2, "CRÍTICO", IF(D127&gt;Config!$C$2, "ALERTA", "OK")))</f>
        <v/>
      </c>
    </row>
    <row r="128" spans="4:5" x14ac:dyDescent="0.35">
      <c r="D128" s="8" t="e">
        <f t="shared" si="5"/>
        <v>#N/A</v>
      </c>
      <c r="E128" t="str">
        <f>IF(ISNA(D128), "", IF(D128&gt;Config!$D$2, "CRÍTICO", IF(D128&gt;Config!$C$2, "ALERTA", "OK")))</f>
        <v/>
      </c>
    </row>
    <row r="129" spans="4:5" x14ac:dyDescent="0.35">
      <c r="D129" s="8" t="e">
        <f t="shared" si="5"/>
        <v>#N/A</v>
      </c>
      <c r="E129" t="str">
        <f>IF(ISNA(D129), "", IF(D129&gt;Config!$D$2, "CRÍTICO", IF(D129&gt;Config!$C$2, "ALERTA", "OK")))</f>
        <v/>
      </c>
    </row>
    <row r="130" spans="4:5" x14ac:dyDescent="0.35">
      <c r="D130" s="8" t="e">
        <f t="shared" si="5"/>
        <v>#N/A</v>
      </c>
      <c r="E130" t="str">
        <f>IF(ISNA(D130), "", IF(D130&gt;Config!$D$2, "CRÍTICO", IF(D130&gt;Config!$C$2, "ALERTA", "OK")))</f>
        <v/>
      </c>
    </row>
    <row r="131" spans="4:5" x14ac:dyDescent="0.35">
      <c r="D131" s="8" t="e">
        <f t="shared" si="5"/>
        <v>#N/A</v>
      </c>
      <c r="E131" t="str">
        <f>IF(ISNA(D131), "", IF(D131&gt;Config!$D$2, "CRÍTICO", IF(D131&gt;Config!$C$2, "ALERTA", "OK")))</f>
        <v/>
      </c>
    </row>
    <row r="132" spans="4:5" x14ac:dyDescent="0.35">
      <c r="D132" s="8" t="e">
        <f t="shared" si="5"/>
        <v>#N/A</v>
      </c>
      <c r="E132" t="str">
        <f>IF(ISNA(D132), "", IF(D132&gt;Config!$D$2, "CRÍTICO", IF(D132&gt;Config!$C$2, "ALERTA", "OK")))</f>
        <v/>
      </c>
    </row>
    <row r="133" spans="4:5" x14ac:dyDescent="0.35">
      <c r="D133" s="8" t="e">
        <f t="shared" si="5"/>
        <v>#N/A</v>
      </c>
      <c r="E133" t="str">
        <f>IF(ISNA(D133), "", IF(D133&gt;Config!$D$2, "CRÍTICO", IF(D133&gt;Config!$C$2, "ALERTA", "OK")))</f>
        <v/>
      </c>
    </row>
    <row r="134" spans="4:5" x14ac:dyDescent="0.35">
      <c r="D134" s="8" t="e">
        <f t="shared" si="5"/>
        <v>#N/A</v>
      </c>
      <c r="E134" t="str">
        <f>IF(ISNA(D134), "", IF(D134&gt;Config!$D$2, "CRÍTICO", IF(D134&gt;Config!$C$2, "ALERTA", "OK")))</f>
        <v/>
      </c>
    </row>
    <row r="135" spans="4:5" x14ac:dyDescent="0.35">
      <c r="D135" s="8" t="e">
        <f t="shared" si="5"/>
        <v>#N/A</v>
      </c>
      <c r="E135" t="str">
        <f>IF(ISNA(D135), "", IF(D135&gt;Config!$D$2, "CRÍTICO", IF(D135&gt;Config!$C$2, "ALERTA", "OK")))</f>
        <v/>
      </c>
    </row>
    <row r="136" spans="4:5" x14ac:dyDescent="0.35">
      <c r="D136" s="8" t="e">
        <f t="shared" si="5"/>
        <v>#N/A</v>
      </c>
      <c r="E136" t="str">
        <f>IF(ISNA(D136), "", IF(D136&gt;Config!$D$2, "CRÍTICO", IF(D136&gt;Config!$C$2, "ALERTA", "OK")))</f>
        <v/>
      </c>
    </row>
    <row r="137" spans="4:5" x14ac:dyDescent="0.35">
      <c r="D137" s="8" t="e">
        <f t="shared" si="5"/>
        <v>#N/A</v>
      </c>
      <c r="E137" t="str">
        <f>IF(ISNA(D137), "", IF(D137&gt;Config!$D$2, "CRÍTICO", IF(D137&gt;Config!$C$2, "ALERTA", "OK")))</f>
        <v/>
      </c>
    </row>
    <row r="138" spans="4:5" x14ac:dyDescent="0.35">
      <c r="D138" s="8" t="e">
        <f t="shared" si="5"/>
        <v>#N/A</v>
      </c>
      <c r="E138" t="str">
        <f>IF(ISNA(D138), "", IF(D138&gt;Config!$D$2, "CRÍTICO", IF(D138&gt;Config!$C$2, "ALERTA", "OK")))</f>
        <v/>
      </c>
    </row>
    <row r="139" spans="4:5" x14ac:dyDescent="0.35">
      <c r="D139" s="8" t="e">
        <f t="shared" si="5"/>
        <v>#N/A</v>
      </c>
      <c r="E139" t="str">
        <f>IF(ISNA(D139), "", IF(D139&gt;Config!$D$2, "CRÍTICO", IF(D139&gt;Config!$C$2, "ALERTA", "OK")))</f>
        <v/>
      </c>
    </row>
    <row r="140" spans="4:5" x14ac:dyDescent="0.35">
      <c r="D140" s="8" t="e">
        <f t="shared" ref="D140:D203" si="6">IF(AND(B140&lt;&gt;0, C140&lt;&gt;0), (B140-C140)/B140, NA())</f>
        <v>#N/A</v>
      </c>
      <c r="E140" t="str">
        <f>IF(ISNA(D140), "", IF(D140&gt;Config!$D$2, "CRÍTICO", IF(D140&gt;Config!$C$2, "ALERTA", "OK")))</f>
        <v/>
      </c>
    </row>
    <row r="141" spans="4:5" x14ac:dyDescent="0.35">
      <c r="D141" s="8" t="e">
        <f t="shared" si="6"/>
        <v>#N/A</v>
      </c>
      <c r="E141" t="str">
        <f>IF(ISNA(D141), "", IF(D141&gt;Config!$D$2, "CRÍTICO", IF(D141&gt;Config!$C$2, "ALERTA", "OK")))</f>
        <v/>
      </c>
    </row>
    <row r="142" spans="4:5" x14ac:dyDescent="0.35">
      <c r="D142" s="8" t="e">
        <f t="shared" si="6"/>
        <v>#N/A</v>
      </c>
      <c r="E142" t="str">
        <f>IF(ISNA(D142), "", IF(D142&gt;Config!$D$2, "CRÍTICO", IF(D142&gt;Config!$C$2, "ALERTA", "OK")))</f>
        <v/>
      </c>
    </row>
    <row r="143" spans="4:5" x14ac:dyDescent="0.35">
      <c r="D143" s="8" t="e">
        <f t="shared" si="6"/>
        <v>#N/A</v>
      </c>
      <c r="E143" t="str">
        <f>IF(ISNA(D143), "", IF(D143&gt;Config!$D$2, "CRÍTICO", IF(D143&gt;Config!$C$2, "ALERTA", "OK")))</f>
        <v/>
      </c>
    </row>
    <row r="144" spans="4:5" x14ac:dyDescent="0.35">
      <c r="D144" s="8" t="e">
        <f t="shared" si="6"/>
        <v>#N/A</v>
      </c>
      <c r="E144" t="str">
        <f>IF(ISNA(D144), "", IF(D144&gt;Config!$D$2, "CRÍTICO", IF(D144&gt;Config!$C$2, "ALERTA", "OK")))</f>
        <v/>
      </c>
    </row>
    <row r="145" spans="4:5" x14ac:dyDescent="0.35">
      <c r="D145" s="8" t="e">
        <f t="shared" si="6"/>
        <v>#N/A</v>
      </c>
      <c r="E145" t="str">
        <f>IF(ISNA(D145), "", IF(D145&gt;Config!$D$2, "CRÍTICO", IF(D145&gt;Config!$C$2, "ALERTA", "OK")))</f>
        <v/>
      </c>
    </row>
    <row r="146" spans="4:5" x14ac:dyDescent="0.35">
      <c r="D146" s="8" t="e">
        <f t="shared" si="6"/>
        <v>#N/A</v>
      </c>
      <c r="E146" t="str">
        <f>IF(ISNA(D146), "", IF(D146&gt;Config!$D$2, "CRÍTICO", IF(D146&gt;Config!$C$2, "ALERTA", "OK")))</f>
        <v/>
      </c>
    </row>
    <row r="147" spans="4:5" x14ac:dyDescent="0.35">
      <c r="D147" s="8" t="e">
        <f t="shared" si="6"/>
        <v>#N/A</v>
      </c>
      <c r="E147" t="str">
        <f>IF(ISNA(D147), "", IF(D147&gt;Config!$D$2, "CRÍTICO", IF(D147&gt;Config!$C$2, "ALERTA", "OK")))</f>
        <v/>
      </c>
    </row>
    <row r="148" spans="4:5" x14ac:dyDescent="0.35">
      <c r="D148" s="8" t="e">
        <f t="shared" si="6"/>
        <v>#N/A</v>
      </c>
      <c r="E148" t="str">
        <f>IF(ISNA(D148), "", IF(D148&gt;Config!$D$2, "CRÍTICO", IF(D148&gt;Config!$C$2, "ALERTA", "OK")))</f>
        <v/>
      </c>
    </row>
    <row r="149" spans="4:5" x14ac:dyDescent="0.35">
      <c r="D149" s="8" t="e">
        <f t="shared" si="6"/>
        <v>#N/A</v>
      </c>
      <c r="E149" t="str">
        <f>IF(ISNA(D149), "", IF(D149&gt;Config!$D$2, "CRÍTICO", IF(D149&gt;Config!$C$2, "ALERTA", "OK")))</f>
        <v/>
      </c>
    </row>
    <row r="150" spans="4:5" x14ac:dyDescent="0.35">
      <c r="D150" s="8" t="e">
        <f t="shared" si="6"/>
        <v>#N/A</v>
      </c>
      <c r="E150" t="str">
        <f>IF(ISNA(D150), "", IF(D150&gt;Config!$D$2, "CRÍTICO", IF(D150&gt;Config!$C$2, "ALERTA", "OK")))</f>
        <v/>
      </c>
    </row>
    <row r="151" spans="4:5" x14ac:dyDescent="0.35">
      <c r="D151" s="8" t="e">
        <f t="shared" si="6"/>
        <v>#N/A</v>
      </c>
      <c r="E151" t="str">
        <f>IF(ISNA(D151), "", IF(D151&gt;Config!$D$2, "CRÍTICO", IF(D151&gt;Config!$C$2, "ALERTA", "OK")))</f>
        <v/>
      </c>
    </row>
    <row r="152" spans="4:5" x14ac:dyDescent="0.35">
      <c r="D152" s="8" t="e">
        <f t="shared" si="6"/>
        <v>#N/A</v>
      </c>
      <c r="E152" t="str">
        <f>IF(ISNA(D152), "", IF(D152&gt;Config!$D$2, "CRÍTICO", IF(D152&gt;Config!$C$2, "ALERTA", "OK")))</f>
        <v/>
      </c>
    </row>
    <row r="153" spans="4:5" x14ac:dyDescent="0.35">
      <c r="D153" s="8" t="e">
        <f t="shared" si="6"/>
        <v>#N/A</v>
      </c>
      <c r="E153" t="str">
        <f>IF(ISNA(D153), "", IF(D153&gt;Config!$D$2, "CRÍTICO", IF(D153&gt;Config!$C$2, "ALERTA", "OK")))</f>
        <v/>
      </c>
    </row>
    <row r="154" spans="4:5" x14ac:dyDescent="0.35">
      <c r="D154" s="8" t="e">
        <f t="shared" si="6"/>
        <v>#N/A</v>
      </c>
      <c r="E154" t="str">
        <f>IF(ISNA(D154), "", IF(D154&gt;Config!$D$2, "CRÍTICO", IF(D154&gt;Config!$C$2, "ALERTA", "OK")))</f>
        <v/>
      </c>
    </row>
    <row r="155" spans="4:5" x14ac:dyDescent="0.35">
      <c r="D155" s="8" t="e">
        <f t="shared" si="6"/>
        <v>#N/A</v>
      </c>
      <c r="E155" t="str">
        <f>IF(ISNA(D155), "", IF(D155&gt;Config!$D$2, "CRÍTICO", IF(D155&gt;Config!$C$2, "ALERTA", "OK")))</f>
        <v/>
      </c>
    </row>
    <row r="156" spans="4:5" x14ac:dyDescent="0.35">
      <c r="D156" s="8" t="e">
        <f t="shared" si="6"/>
        <v>#N/A</v>
      </c>
      <c r="E156" t="str">
        <f>IF(ISNA(D156), "", IF(D156&gt;Config!$D$2, "CRÍTICO", IF(D156&gt;Config!$C$2, "ALERTA", "OK")))</f>
        <v/>
      </c>
    </row>
    <row r="157" spans="4:5" x14ac:dyDescent="0.35">
      <c r="D157" s="8" t="e">
        <f t="shared" si="6"/>
        <v>#N/A</v>
      </c>
      <c r="E157" t="str">
        <f>IF(ISNA(D157), "", IF(D157&gt;Config!$D$2, "CRÍTICO", IF(D157&gt;Config!$C$2, "ALERTA", "OK")))</f>
        <v/>
      </c>
    </row>
    <row r="158" spans="4:5" x14ac:dyDescent="0.35">
      <c r="D158" s="8" t="e">
        <f t="shared" si="6"/>
        <v>#N/A</v>
      </c>
      <c r="E158" t="str">
        <f>IF(ISNA(D158), "", IF(D158&gt;Config!$D$2, "CRÍTICO", IF(D158&gt;Config!$C$2, "ALERTA", "OK")))</f>
        <v/>
      </c>
    </row>
    <row r="159" spans="4:5" x14ac:dyDescent="0.35">
      <c r="D159" s="8" t="e">
        <f t="shared" si="6"/>
        <v>#N/A</v>
      </c>
      <c r="E159" t="str">
        <f>IF(ISNA(D159), "", IF(D159&gt;Config!$D$2, "CRÍTICO", IF(D159&gt;Config!$C$2, "ALERTA", "OK")))</f>
        <v/>
      </c>
    </row>
    <row r="160" spans="4:5" x14ac:dyDescent="0.35">
      <c r="D160" s="8" t="e">
        <f t="shared" si="6"/>
        <v>#N/A</v>
      </c>
      <c r="E160" t="str">
        <f>IF(ISNA(D160), "", IF(D160&gt;Config!$D$2, "CRÍTICO", IF(D160&gt;Config!$C$2, "ALERTA", "OK")))</f>
        <v/>
      </c>
    </row>
    <row r="161" spans="4:5" x14ac:dyDescent="0.35">
      <c r="D161" s="8" t="e">
        <f t="shared" si="6"/>
        <v>#N/A</v>
      </c>
      <c r="E161" t="str">
        <f>IF(ISNA(D161), "", IF(D161&gt;Config!$D$2, "CRÍTICO", IF(D161&gt;Config!$C$2, "ALERTA", "OK")))</f>
        <v/>
      </c>
    </row>
    <row r="162" spans="4:5" x14ac:dyDescent="0.35">
      <c r="D162" s="8" t="e">
        <f t="shared" si="6"/>
        <v>#N/A</v>
      </c>
      <c r="E162" t="str">
        <f>IF(ISNA(D162), "", IF(D162&gt;Config!$D$2, "CRÍTICO", IF(D162&gt;Config!$C$2, "ALERTA", "OK")))</f>
        <v/>
      </c>
    </row>
    <row r="163" spans="4:5" x14ac:dyDescent="0.35">
      <c r="D163" s="8" t="e">
        <f t="shared" si="6"/>
        <v>#N/A</v>
      </c>
      <c r="E163" t="str">
        <f>IF(ISNA(D163), "", IF(D163&gt;Config!$D$2, "CRÍTICO", IF(D163&gt;Config!$C$2, "ALERTA", "OK")))</f>
        <v/>
      </c>
    </row>
    <row r="164" spans="4:5" x14ac:dyDescent="0.35">
      <c r="D164" s="8" t="e">
        <f t="shared" si="6"/>
        <v>#N/A</v>
      </c>
      <c r="E164" t="str">
        <f>IF(ISNA(D164), "", IF(D164&gt;Config!$D$2, "CRÍTICO", IF(D164&gt;Config!$C$2, "ALERTA", "OK")))</f>
        <v/>
      </c>
    </row>
    <row r="165" spans="4:5" x14ac:dyDescent="0.35">
      <c r="D165" s="8" t="e">
        <f t="shared" si="6"/>
        <v>#N/A</v>
      </c>
      <c r="E165" t="str">
        <f>IF(ISNA(D165), "", IF(D165&gt;Config!$D$2, "CRÍTICO", IF(D165&gt;Config!$C$2, "ALERTA", "OK")))</f>
        <v/>
      </c>
    </row>
    <row r="166" spans="4:5" x14ac:dyDescent="0.35">
      <c r="D166" s="8" t="e">
        <f t="shared" si="6"/>
        <v>#N/A</v>
      </c>
      <c r="E166" t="str">
        <f>IF(ISNA(D166), "", IF(D166&gt;Config!$D$2, "CRÍTICO", IF(D166&gt;Config!$C$2, "ALERTA", "OK")))</f>
        <v/>
      </c>
    </row>
    <row r="167" spans="4:5" x14ac:dyDescent="0.35">
      <c r="D167" s="8" t="e">
        <f t="shared" si="6"/>
        <v>#N/A</v>
      </c>
      <c r="E167" t="str">
        <f>IF(ISNA(D167), "", IF(D167&gt;Config!$D$2, "CRÍTICO", IF(D167&gt;Config!$C$2, "ALERTA", "OK")))</f>
        <v/>
      </c>
    </row>
    <row r="168" spans="4:5" x14ac:dyDescent="0.35">
      <c r="D168" s="8" t="e">
        <f t="shared" si="6"/>
        <v>#N/A</v>
      </c>
      <c r="E168" t="str">
        <f>IF(ISNA(D168), "", IF(D168&gt;Config!$D$2, "CRÍTICO", IF(D168&gt;Config!$C$2, "ALERTA", "OK")))</f>
        <v/>
      </c>
    </row>
    <row r="169" spans="4:5" x14ac:dyDescent="0.35">
      <c r="D169" s="8" t="e">
        <f t="shared" si="6"/>
        <v>#N/A</v>
      </c>
      <c r="E169" t="str">
        <f>IF(ISNA(D169), "", IF(D169&gt;Config!$D$2, "CRÍTICO", IF(D169&gt;Config!$C$2, "ALERTA", "OK")))</f>
        <v/>
      </c>
    </row>
    <row r="170" spans="4:5" x14ac:dyDescent="0.35">
      <c r="D170" s="8" t="e">
        <f t="shared" si="6"/>
        <v>#N/A</v>
      </c>
      <c r="E170" t="str">
        <f>IF(ISNA(D170), "", IF(D170&gt;Config!$D$2, "CRÍTICO", IF(D170&gt;Config!$C$2, "ALERTA", "OK")))</f>
        <v/>
      </c>
    </row>
    <row r="171" spans="4:5" x14ac:dyDescent="0.35">
      <c r="D171" s="8" t="e">
        <f t="shared" si="6"/>
        <v>#N/A</v>
      </c>
      <c r="E171" t="str">
        <f>IF(ISNA(D171), "", IF(D171&gt;Config!$D$2, "CRÍTICO", IF(D171&gt;Config!$C$2, "ALERTA", "OK")))</f>
        <v/>
      </c>
    </row>
    <row r="172" spans="4:5" x14ac:dyDescent="0.35">
      <c r="D172" s="8" t="e">
        <f t="shared" si="6"/>
        <v>#N/A</v>
      </c>
      <c r="E172" t="str">
        <f>IF(ISNA(D172), "", IF(D172&gt;Config!$D$2, "CRÍTICO", IF(D172&gt;Config!$C$2, "ALERTA", "OK")))</f>
        <v/>
      </c>
    </row>
    <row r="173" spans="4:5" x14ac:dyDescent="0.35">
      <c r="D173" s="8" t="e">
        <f t="shared" si="6"/>
        <v>#N/A</v>
      </c>
      <c r="E173" t="str">
        <f>IF(ISNA(D173), "", IF(D173&gt;Config!$D$2, "CRÍTICO", IF(D173&gt;Config!$C$2, "ALERTA", "OK")))</f>
        <v/>
      </c>
    </row>
    <row r="174" spans="4:5" x14ac:dyDescent="0.35">
      <c r="D174" s="8" t="e">
        <f t="shared" si="6"/>
        <v>#N/A</v>
      </c>
      <c r="E174" t="str">
        <f>IF(ISNA(D174), "", IF(D174&gt;Config!$D$2, "CRÍTICO", IF(D174&gt;Config!$C$2, "ALERTA", "OK")))</f>
        <v/>
      </c>
    </row>
    <row r="175" spans="4:5" x14ac:dyDescent="0.35">
      <c r="D175" s="8" t="e">
        <f t="shared" si="6"/>
        <v>#N/A</v>
      </c>
      <c r="E175" t="str">
        <f>IF(ISNA(D175), "", IF(D175&gt;Config!$D$2, "CRÍTICO", IF(D175&gt;Config!$C$2, "ALERTA", "OK")))</f>
        <v/>
      </c>
    </row>
    <row r="176" spans="4:5" x14ac:dyDescent="0.35">
      <c r="D176" s="8" t="e">
        <f t="shared" si="6"/>
        <v>#N/A</v>
      </c>
      <c r="E176" t="str">
        <f>IF(ISNA(D176), "", IF(D176&gt;Config!$D$2, "CRÍTICO", IF(D176&gt;Config!$C$2, "ALERTA", "OK")))</f>
        <v/>
      </c>
    </row>
    <row r="177" spans="4:5" x14ac:dyDescent="0.35">
      <c r="D177" s="8" t="e">
        <f t="shared" si="6"/>
        <v>#N/A</v>
      </c>
      <c r="E177" t="str">
        <f>IF(ISNA(D177), "", IF(D177&gt;Config!$D$2, "CRÍTICO", IF(D177&gt;Config!$C$2, "ALERTA", "OK")))</f>
        <v/>
      </c>
    </row>
    <row r="178" spans="4:5" x14ac:dyDescent="0.35">
      <c r="D178" s="8" t="e">
        <f t="shared" si="6"/>
        <v>#N/A</v>
      </c>
      <c r="E178" t="str">
        <f>IF(ISNA(D178), "", IF(D178&gt;Config!$D$2, "CRÍTICO", IF(D178&gt;Config!$C$2, "ALERTA", "OK")))</f>
        <v/>
      </c>
    </row>
    <row r="179" spans="4:5" x14ac:dyDescent="0.35">
      <c r="D179" s="8" t="e">
        <f t="shared" si="6"/>
        <v>#N/A</v>
      </c>
      <c r="E179" t="str">
        <f>IF(ISNA(D179), "", IF(D179&gt;Config!$D$2, "CRÍTICO", IF(D179&gt;Config!$C$2, "ALERTA", "OK")))</f>
        <v/>
      </c>
    </row>
    <row r="180" spans="4:5" x14ac:dyDescent="0.35">
      <c r="D180" s="8" t="e">
        <f t="shared" si="6"/>
        <v>#N/A</v>
      </c>
      <c r="E180" t="str">
        <f>IF(ISNA(D180), "", IF(D180&gt;Config!$D$2, "CRÍTICO", IF(D180&gt;Config!$C$2, "ALERTA", "OK")))</f>
        <v/>
      </c>
    </row>
    <row r="181" spans="4:5" x14ac:dyDescent="0.35">
      <c r="D181" s="8" t="e">
        <f t="shared" si="6"/>
        <v>#N/A</v>
      </c>
      <c r="E181" t="str">
        <f>IF(ISNA(D181), "", IF(D181&gt;Config!$D$2, "CRÍTICO", IF(D181&gt;Config!$C$2, "ALERTA", "OK")))</f>
        <v/>
      </c>
    </row>
    <row r="182" spans="4:5" x14ac:dyDescent="0.35">
      <c r="D182" s="8" t="e">
        <f t="shared" si="6"/>
        <v>#N/A</v>
      </c>
      <c r="E182" t="str">
        <f>IF(ISNA(D182), "", IF(D182&gt;Config!$D$2, "CRÍTICO", IF(D182&gt;Config!$C$2, "ALERTA", "OK")))</f>
        <v/>
      </c>
    </row>
    <row r="183" spans="4:5" x14ac:dyDescent="0.35">
      <c r="D183" s="8" t="e">
        <f t="shared" si="6"/>
        <v>#N/A</v>
      </c>
      <c r="E183" t="str">
        <f>IF(ISNA(D183), "", IF(D183&gt;Config!$D$2, "CRÍTICO", IF(D183&gt;Config!$C$2, "ALERTA", "OK")))</f>
        <v/>
      </c>
    </row>
    <row r="184" spans="4:5" x14ac:dyDescent="0.35">
      <c r="D184" s="8" t="e">
        <f t="shared" si="6"/>
        <v>#N/A</v>
      </c>
      <c r="E184" t="str">
        <f>IF(ISNA(D184), "", IF(D184&gt;Config!$D$2, "CRÍTICO", IF(D184&gt;Config!$C$2, "ALERTA", "OK")))</f>
        <v/>
      </c>
    </row>
    <row r="185" spans="4:5" x14ac:dyDescent="0.35">
      <c r="D185" s="8" t="e">
        <f t="shared" si="6"/>
        <v>#N/A</v>
      </c>
      <c r="E185" t="str">
        <f>IF(ISNA(D185), "", IF(D185&gt;Config!$D$2, "CRÍTICO", IF(D185&gt;Config!$C$2, "ALERTA", "OK")))</f>
        <v/>
      </c>
    </row>
    <row r="186" spans="4:5" x14ac:dyDescent="0.35">
      <c r="D186" s="8" t="e">
        <f t="shared" si="6"/>
        <v>#N/A</v>
      </c>
      <c r="E186" t="str">
        <f>IF(ISNA(D186), "", IF(D186&gt;Config!$D$2, "CRÍTICO", IF(D186&gt;Config!$C$2, "ALERTA", "OK")))</f>
        <v/>
      </c>
    </row>
    <row r="187" spans="4:5" x14ac:dyDescent="0.35">
      <c r="D187" s="8" t="e">
        <f t="shared" si="6"/>
        <v>#N/A</v>
      </c>
      <c r="E187" t="str">
        <f>IF(ISNA(D187), "", IF(D187&gt;Config!$D$2, "CRÍTICO", IF(D187&gt;Config!$C$2, "ALERTA", "OK")))</f>
        <v/>
      </c>
    </row>
    <row r="188" spans="4:5" x14ac:dyDescent="0.35">
      <c r="D188" s="8" t="e">
        <f t="shared" si="6"/>
        <v>#N/A</v>
      </c>
      <c r="E188" t="str">
        <f>IF(ISNA(D188), "", IF(D188&gt;Config!$D$2, "CRÍTICO", IF(D188&gt;Config!$C$2, "ALERTA", "OK")))</f>
        <v/>
      </c>
    </row>
    <row r="189" spans="4:5" x14ac:dyDescent="0.35">
      <c r="D189" s="8" t="e">
        <f t="shared" si="6"/>
        <v>#N/A</v>
      </c>
      <c r="E189" t="str">
        <f>IF(ISNA(D189), "", IF(D189&gt;Config!$D$2, "CRÍTICO", IF(D189&gt;Config!$C$2, "ALERTA", "OK")))</f>
        <v/>
      </c>
    </row>
    <row r="190" spans="4:5" x14ac:dyDescent="0.35">
      <c r="D190" s="8" t="e">
        <f t="shared" si="6"/>
        <v>#N/A</v>
      </c>
      <c r="E190" t="str">
        <f>IF(ISNA(D190), "", IF(D190&gt;Config!$D$2, "CRÍTICO", IF(D190&gt;Config!$C$2, "ALERTA", "OK")))</f>
        <v/>
      </c>
    </row>
    <row r="191" spans="4:5" x14ac:dyDescent="0.35">
      <c r="D191" s="8" t="e">
        <f t="shared" si="6"/>
        <v>#N/A</v>
      </c>
      <c r="E191" t="str">
        <f>IF(ISNA(D191), "", IF(D191&gt;Config!$D$2, "CRÍTICO", IF(D191&gt;Config!$C$2, "ALERTA", "OK")))</f>
        <v/>
      </c>
    </row>
    <row r="192" spans="4:5" x14ac:dyDescent="0.35">
      <c r="D192" s="8" t="e">
        <f t="shared" si="6"/>
        <v>#N/A</v>
      </c>
      <c r="E192" t="str">
        <f>IF(ISNA(D192), "", IF(D192&gt;Config!$D$2, "CRÍTICO", IF(D192&gt;Config!$C$2, "ALERTA", "OK")))</f>
        <v/>
      </c>
    </row>
    <row r="193" spans="4:5" x14ac:dyDescent="0.35">
      <c r="D193" s="8" t="e">
        <f t="shared" si="6"/>
        <v>#N/A</v>
      </c>
      <c r="E193" t="str">
        <f>IF(ISNA(D193), "", IF(D193&gt;Config!$D$2, "CRÍTICO", IF(D193&gt;Config!$C$2, "ALERTA", "OK")))</f>
        <v/>
      </c>
    </row>
    <row r="194" spans="4:5" x14ac:dyDescent="0.35">
      <c r="D194" s="8" t="e">
        <f t="shared" si="6"/>
        <v>#N/A</v>
      </c>
      <c r="E194" t="str">
        <f>IF(ISNA(D194), "", IF(D194&gt;Config!$D$2, "CRÍTICO", IF(D194&gt;Config!$C$2, "ALERTA", "OK")))</f>
        <v/>
      </c>
    </row>
    <row r="195" spans="4:5" x14ac:dyDescent="0.35">
      <c r="D195" s="8" t="e">
        <f t="shared" si="6"/>
        <v>#N/A</v>
      </c>
      <c r="E195" t="str">
        <f>IF(ISNA(D195), "", IF(D195&gt;Config!$D$2, "CRÍTICO", IF(D195&gt;Config!$C$2, "ALERTA", "OK")))</f>
        <v/>
      </c>
    </row>
    <row r="196" spans="4:5" x14ac:dyDescent="0.35">
      <c r="D196" s="8" t="e">
        <f t="shared" si="6"/>
        <v>#N/A</v>
      </c>
      <c r="E196" t="str">
        <f>IF(ISNA(D196), "", IF(D196&gt;Config!$D$2, "CRÍTICO", IF(D196&gt;Config!$C$2, "ALERTA", "OK")))</f>
        <v/>
      </c>
    </row>
    <row r="197" spans="4:5" x14ac:dyDescent="0.35">
      <c r="D197" s="8" t="e">
        <f t="shared" si="6"/>
        <v>#N/A</v>
      </c>
      <c r="E197" t="str">
        <f>IF(ISNA(D197), "", IF(D197&gt;Config!$D$2, "CRÍTICO", IF(D197&gt;Config!$C$2, "ALERTA", "OK")))</f>
        <v/>
      </c>
    </row>
    <row r="198" spans="4:5" x14ac:dyDescent="0.35">
      <c r="D198" s="8" t="e">
        <f t="shared" si="6"/>
        <v>#N/A</v>
      </c>
      <c r="E198" t="str">
        <f>IF(ISNA(D198), "", IF(D198&gt;Config!$D$2, "CRÍTICO", IF(D198&gt;Config!$C$2, "ALERTA", "OK")))</f>
        <v/>
      </c>
    </row>
    <row r="199" spans="4:5" x14ac:dyDescent="0.35">
      <c r="D199" s="8" t="e">
        <f t="shared" si="6"/>
        <v>#N/A</v>
      </c>
      <c r="E199" t="str">
        <f>IF(ISNA(D199), "", IF(D199&gt;Config!$D$2, "CRÍTICO", IF(D199&gt;Config!$C$2, "ALERTA", "OK")))</f>
        <v/>
      </c>
    </row>
    <row r="200" spans="4:5" x14ac:dyDescent="0.35">
      <c r="D200" s="8" t="e">
        <f t="shared" si="6"/>
        <v>#N/A</v>
      </c>
      <c r="E200" t="str">
        <f>IF(ISNA(D200), "", IF(D200&gt;Config!$D$2, "CRÍTICO", IF(D200&gt;Config!$C$2, "ALERTA", "OK")))</f>
        <v/>
      </c>
    </row>
    <row r="201" spans="4:5" x14ac:dyDescent="0.35">
      <c r="D201" s="8" t="e">
        <f t="shared" si="6"/>
        <v>#N/A</v>
      </c>
      <c r="E201" t="str">
        <f>IF(ISNA(D201), "", IF(D201&gt;Config!$D$2, "CRÍTICO", IF(D201&gt;Config!$C$2, "ALERTA", "OK")))</f>
        <v/>
      </c>
    </row>
    <row r="202" spans="4:5" x14ac:dyDescent="0.35">
      <c r="D202" s="8" t="e">
        <f t="shared" si="6"/>
        <v>#N/A</v>
      </c>
      <c r="E202" t="str">
        <f>IF(ISNA(D202), "", IF(D202&gt;Config!$D$2, "CRÍTICO", IF(D202&gt;Config!$C$2, "ALERTA", "OK")))</f>
        <v/>
      </c>
    </row>
    <row r="203" spans="4:5" x14ac:dyDescent="0.35">
      <c r="D203" s="8" t="e">
        <f t="shared" si="6"/>
        <v>#N/A</v>
      </c>
      <c r="E203" t="str">
        <f>IF(ISNA(D203), "", IF(D203&gt;Config!$D$2, "CRÍTICO", IF(D203&gt;Config!$C$2, "ALERTA", "OK")))</f>
        <v/>
      </c>
    </row>
    <row r="204" spans="4:5" x14ac:dyDescent="0.35">
      <c r="D204" s="8" t="e">
        <f t="shared" ref="D204:D267" si="7">IF(AND(B204&lt;&gt;0, C204&lt;&gt;0), (B204-C204)/B204, NA())</f>
        <v>#N/A</v>
      </c>
      <c r="E204" t="str">
        <f>IF(ISNA(D204), "", IF(D204&gt;Config!$D$2, "CRÍTICO", IF(D204&gt;Config!$C$2, "ALERTA", "OK")))</f>
        <v/>
      </c>
    </row>
    <row r="205" spans="4:5" x14ac:dyDescent="0.35">
      <c r="D205" s="8" t="e">
        <f t="shared" si="7"/>
        <v>#N/A</v>
      </c>
      <c r="E205" t="str">
        <f>IF(ISNA(D205), "", IF(D205&gt;Config!$D$2, "CRÍTICO", IF(D205&gt;Config!$C$2, "ALERTA", "OK")))</f>
        <v/>
      </c>
    </row>
    <row r="206" spans="4:5" x14ac:dyDescent="0.35">
      <c r="D206" s="8" t="e">
        <f t="shared" si="7"/>
        <v>#N/A</v>
      </c>
      <c r="E206" t="str">
        <f>IF(ISNA(D206), "", IF(D206&gt;Config!$D$2, "CRÍTICO", IF(D206&gt;Config!$C$2, "ALERTA", "OK")))</f>
        <v/>
      </c>
    </row>
    <row r="207" spans="4:5" x14ac:dyDescent="0.35">
      <c r="D207" s="8" t="e">
        <f t="shared" si="7"/>
        <v>#N/A</v>
      </c>
      <c r="E207" t="str">
        <f>IF(ISNA(D207), "", IF(D207&gt;Config!$D$2, "CRÍTICO", IF(D207&gt;Config!$C$2, "ALERTA", "OK")))</f>
        <v/>
      </c>
    </row>
    <row r="208" spans="4:5" x14ac:dyDescent="0.35">
      <c r="D208" s="8" t="e">
        <f t="shared" si="7"/>
        <v>#N/A</v>
      </c>
      <c r="E208" t="str">
        <f>IF(ISNA(D208), "", IF(D208&gt;Config!$D$2, "CRÍTICO", IF(D208&gt;Config!$C$2, "ALERTA", "OK")))</f>
        <v/>
      </c>
    </row>
    <row r="209" spans="4:5" x14ac:dyDescent="0.35">
      <c r="D209" s="8" t="e">
        <f t="shared" si="7"/>
        <v>#N/A</v>
      </c>
      <c r="E209" t="str">
        <f>IF(ISNA(D209), "", IF(D209&gt;Config!$D$2, "CRÍTICO", IF(D209&gt;Config!$C$2, "ALERTA", "OK")))</f>
        <v/>
      </c>
    </row>
    <row r="210" spans="4:5" x14ac:dyDescent="0.35">
      <c r="D210" s="8" t="e">
        <f t="shared" si="7"/>
        <v>#N/A</v>
      </c>
      <c r="E210" t="str">
        <f>IF(ISNA(D210), "", IF(D210&gt;Config!$D$2, "CRÍTICO", IF(D210&gt;Config!$C$2, "ALERTA", "OK")))</f>
        <v/>
      </c>
    </row>
    <row r="211" spans="4:5" x14ac:dyDescent="0.35">
      <c r="D211" s="8" t="e">
        <f t="shared" si="7"/>
        <v>#N/A</v>
      </c>
      <c r="E211" t="str">
        <f>IF(ISNA(D211), "", IF(D211&gt;Config!$D$2, "CRÍTICO", IF(D211&gt;Config!$C$2, "ALERTA", "OK")))</f>
        <v/>
      </c>
    </row>
    <row r="212" spans="4:5" x14ac:dyDescent="0.35">
      <c r="D212" s="8" t="e">
        <f t="shared" si="7"/>
        <v>#N/A</v>
      </c>
      <c r="E212" t="str">
        <f>IF(ISNA(D212), "", IF(D212&gt;Config!$D$2, "CRÍTICO", IF(D212&gt;Config!$C$2, "ALERTA", "OK")))</f>
        <v/>
      </c>
    </row>
    <row r="213" spans="4:5" x14ac:dyDescent="0.35">
      <c r="D213" s="8" t="e">
        <f t="shared" si="7"/>
        <v>#N/A</v>
      </c>
      <c r="E213" t="str">
        <f>IF(ISNA(D213), "", IF(D213&gt;Config!$D$2, "CRÍTICO", IF(D213&gt;Config!$C$2, "ALERTA", "OK")))</f>
        <v/>
      </c>
    </row>
    <row r="214" spans="4:5" x14ac:dyDescent="0.35">
      <c r="D214" s="8" t="e">
        <f t="shared" si="7"/>
        <v>#N/A</v>
      </c>
      <c r="E214" t="str">
        <f>IF(ISNA(D214), "", IF(D214&gt;Config!$D$2, "CRÍTICO", IF(D214&gt;Config!$C$2, "ALERTA", "OK")))</f>
        <v/>
      </c>
    </row>
    <row r="215" spans="4:5" x14ac:dyDescent="0.35">
      <c r="D215" s="8" t="e">
        <f t="shared" si="7"/>
        <v>#N/A</v>
      </c>
      <c r="E215" t="str">
        <f>IF(ISNA(D215), "", IF(D215&gt;Config!$D$2, "CRÍTICO", IF(D215&gt;Config!$C$2, "ALERTA", "OK")))</f>
        <v/>
      </c>
    </row>
    <row r="216" spans="4:5" x14ac:dyDescent="0.35">
      <c r="D216" s="8" t="e">
        <f t="shared" si="7"/>
        <v>#N/A</v>
      </c>
      <c r="E216" t="str">
        <f>IF(ISNA(D216), "", IF(D216&gt;Config!$D$2, "CRÍTICO", IF(D216&gt;Config!$C$2, "ALERTA", "OK")))</f>
        <v/>
      </c>
    </row>
    <row r="217" spans="4:5" x14ac:dyDescent="0.35">
      <c r="D217" s="8" t="e">
        <f t="shared" si="7"/>
        <v>#N/A</v>
      </c>
      <c r="E217" t="str">
        <f>IF(ISNA(D217), "", IF(D217&gt;Config!$D$2, "CRÍTICO", IF(D217&gt;Config!$C$2, "ALERTA", "OK")))</f>
        <v/>
      </c>
    </row>
    <row r="218" spans="4:5" x14ac:dyDescent="0.35">
      <c r="D218" s="8" t="e">
        <f t="shared" si="7"/>
        <v>#N/A</v>
      </c>
      <c r="E218" t="str">
        <f>IF(ISNA(D218), "", IF(D218&gt;Config!$D$2, "CRÍTICO", IF(D218&gt;Config!$C$2, "ALERTA", "OK")))</f>
        <v/>
      </c>
    </row>
    <row r="219" spans="4:5" x14ac:dyDescent="0.35">
      <c r="D219" s="8" t="e">
        <f t="shared" si="7"/>
        <v>#N/A</v>
      </c>
      <c r="E219" t="str">
        <f>IF(ISNA(D219), "", IF(D219&gt;Config!$D$2, "CRÍTICO", IF(D219&gt;Config!$C$2, "ALERTA", "OK")))</f>
        <v/>
      </c>
    </row>
    <row r="220" spans="4:5" x14ac:dyDescent="0.35">
      <c r="D220" s="8" t="e">
        <f t="shared" si="7"/>
        <v>#N/A</v>
      </c>
      <c r="E220" t="str">
        <f>IF(ISNA(D220), "", IF(D220&gt;Config!$D$2, "CRÍTICO", IF(D220&gt;Config!$C$2, "ALERTA", "OK")))</f>
        <v/>
      </c>
    </row>
    <row r="221" spans="4:5" x14ac:dyDescent="0.35">
      <c r="D221" s="8" t="e">
        <f t="shared" si="7"/>
        <v>#N/A</v>
      </c>
      <c r="E221" t="str">
        <f>IF(ISNA(D221), "", IF(D221&gt;Config!$D$2, "CRÍTICO", IF(D221&gt;Config!$C$2, "ALERTA", "OK")))</f>
        <v/>
      </c>
    </row>
    <row r="222" spans="4:5" x14ac:dyDescent="0.35">
      <c r="D222" s="8" t="e">
        <f t="shared" si="7"/>
        <v>#N/A</v>
      </c>
      <c r="E222" t="str">
        <f>IF(ISNA(D222), "", IF(D222&gt;Config!$D$2, "CRÍTICO", IF(D222&gt;Config!$C$2, "ALERTA", "OK")))</f>
        <v/>
      </c>
    </row>
    <row r="223" spans="4:5" x14ac:dyDescent="0.35">
      <c r="D223" s="8" t="e">
        <f t="shared" si="7"/>
        <v>#N/A</v>
      </c>
      <c r="E223" t="str">
        <f>IF(ISNA(D223), "", IF(D223&gt;Config!$D$2, "CRÍTICO", IF(D223&gt;Config!$C$2, "ALERTA", "OK")))</f>
        <v/>
      </c>
    </row>
    <row r="224" spans="4:5" x14ac:dyDescent="0.35">
      <c r="D224" s="8" t="e">
        <f t="shared" si="7"/>
        <v>#N/A</v>
      </c>
      <c r="E224" t="str">
        <f>IF(ISNA(D224), "", IF(D224&gt;Config!$D$2, "CRÍTICO", IF(D224&gt;Config!$C$2, "ALERTA", "OK")))</f>
        <v/>
      </c>
    </row>
    <row r="225" spans="4:5" x14ac:dyDescent="0.35">
      <c r="D225" s="8" t="e">
        <f t="shared" si="7"/>
        <v>#N/A</v>
      </c>
      <c r="E225" t="str">
        <f>IF(ISNA(D225), "", IF(D225&gt;Config!$D$2, "CRÍTICO", IF(D225&gt;Config!$C$2, "ALERTA", "OK")))</f>
        <v/>
      </c>
    </row>
    <row r="226" spans="4:5" x14ac:dyDescent="0.35">
      <c r="D226" s="8" t="e">
        <f t="shared" si="7"/>
        <v>#N/A</v>
      </c>
      <c r="E226" t="str">
        <f>IF(ISNA(D226), "", IF(D226&gt;Config!$D$2, "CRÍTICO", IF(D226&gt;Config!$C$2, "ALERTA", "OK")))</f>
        <v/>
      </c>
    </row>
    <row r="227" spans="4:5" x14ac:dyDescent="0.35">
      <c r="D227" s="8" t="e">
        <f t="shared" si="7"/>
        <v>#N/A</v>
      </c>
      <c r="E227" t="str">
        <f>IF(ISNA(D227), "", IF(D227&gt;Config!$D$2, "CRÍTICO", IF(D227&gt;Config!$C$2, "ALERTA", "OK")))</f>
        <v/>
      </c>
    </row>
    <row r="228" spans="4:5" x14ac:dyDescent="0.35">
      <c r="D228" s="8" t="e">
        <f t="shared" si="7"/>
        <v>#N/A</v>
      </c>
      <c r="E228" t="str">
        <f>IF(ISNA(D228), "", IF(D228&gt;Config!$D$2, "CRÍTICO", IF(D228&gt;Config!$C$2, "ALERTA", "OK")))</f>
        <v/>
      </c>
    </row>
    <row r="229" spans="4:5" x14ac:dyDescent="0.35">
      <c r="D229" s="8" t="e">
        <f t="shared" si="7"/>
        <v>#N/A</v>
      </c>
      <c r="E229" t="str">
        <f>IF(ISNA(D229), "", IF(D229&gt;Config!$D$2, "CRÍTICO", IF(D229&gt;Config!$C$2, "ALERTA", "OK")))</f>
        <v/>
      </c>
    </row>
    <row r="230" spans="4:5" x14ac:dyDescent="0.35">
      <c r="D230" s="8" t="e">
        <f t="shared" si="7"/>
        <v>#N/A</v>
      </c>
      <c r="E230" t="str">
        <f>IF(ISNA(D230), "", IF(D230&gt;Config!$D$2, "CRÍTICO", IF(D230&gt;Config!$C$2, "ALERTA", "OK")))</f>
        <v/>
      </c>
    </row>
    <row r="231" spans="4:5" x14ac:dyDescent="0.35">
      <c r="D231" s="8" t="e">
        <f t="shared" si="7"/>
        <v>#N/A</v>
      </c>
      <c r="E231" t="str">
        <f>IF(ISNA(D231), "", IF(D231&gt;Config!$D$2, "CRÍTICO", IF(D231&gt;Config!$C$2, "ALERTA", "OK")))</f>
        <v/>
      </c>
    </row>
    <row r="232" spans="4:5" x14ac:dyDescent="0.35">
      <c r="D232" s="8" t="e">
        <f t="shared" si="7"/>
        <v>#N/A</v>
      </c>
      <c r="E232" t="str">
        <f>IF(ISNA(D232), "", IF(D232&gt;Config!$D$2, "CRÍTICO", IF(D232&gt;Config!$C$2, "ALERTA", "OK")))</f>
        <v/>
      </c>
    </row>
    <row r="233" spans="4:5" x14ac:dyDescent="0.35">
      <c r="D233" s="8" t="e">
        <f t="shared" si="7"/>
        <v>#N/A</v>
      </c>
      <c r="E233" t="str">
        <f>IF(ISNA(D233), "", IF(D233&gt;Config!$D$2, "CRÍTICO", IF(D233&gt;Config!$C$2, "ALERTA", "OK")))</f>
        <v/>
      </c>
    </row>
    <row r="234" spans="4:5" x14ac:dyDescent="0.35">
      <c r="D234" s="8" t="e">
        <f t="shared" si="7"/>
        <v>#N/A</v>
      </c>
      <c r="E234" t="str">
        <f>IF(ISNA(D234), "", IF(D234&gt;Config!$D$2, "CRÍTICO", IF(D234&gt;Config!$C$2, "ALERTA", "OK")))</f>
        <v/>
      </c>
    </row>
    <row r="235" spans="4:5" x14ac:dyDescent="0.35">
      <c r="D235" s="8" t="e">
        <f t="shared" si="7"/>
        <v>#N/A</v>
      </c>
      <c r="E235" t="str">
        <f>IF(ISNA(D235), "", IF(D235&gt;Config!$D$2, "CRÍTICO", IF(D235&gt;Config!$C$2, "ALERTA", "OK")))</f>
        <v/>
      </c>
    </row>
    <row r="236" spans="4:5" x14ac:dyDescent="0.35">
      <c r="D236" s="8" t="e">
        <f t="shared" si="7"/>
        <v>#N/A</v>
      </c>
      <c r="E236" t="str">
        <f>IF(ISNA(D236), "", IF(D236&gt;Config!$D$2, "CRÍTICO", IF(D236&gt;Config!$C$2, "ALERTA", "OK")))</f>
        <v/>
      </c>
    </row>
    <row r="237" spans="4:5" x14ac:dyDescent="0.35">
      <c r="D237" s="8" t="e">
        <f t="shared" si="7"/>
        <v>#N/A</v>
      </c>
      <c r="E237" t="str">
        <f>IF(ISNA(D237), "", IF(D237&gt;Config!$D$2, "CRÍTICO", IF(D237&gt;Config!$C$2, "ALERTA", "OK")))</f>
        <v/>
      </c>
    </row>
    <row r="238" spans="4:5" x14ac:dyDescent="0.35">
      <c r="D238" s="8" t="e">
        <f t="shared" si="7"/>
        <v>#N/A</v>
      </c>
      <c r="E238" t="str">
        <f>IF(ISNA(D238), "", IF(D238&gt;Config!$D$2, "CRÍTICO", IF(D238&gt;Config!$C$2, "ALERTA", "OK")))</f>
        <v/>
      </c>
    </row>
    <row r="239" spans="4:5" x14ac:dyDescent="0.35">
      <c r="D239" s="8" t="e">
        <f t="shared" si="7"/>
        <v>#N/A</v>
      </c>
      <c r="E239" t="str">
        <f>IF(ISNA(D239), "", IF(D239&gt;Config!$D$2, "CRÍTICO", IF(D239&gt;Config!$C$2, "ALERTA", "OK")))</f>
        <v/>
      </c>
    </row>
    <row r="240" spans="4:5" x14ac:dyDescent="0.35">
      <c r="D240" s="8" t="e">
        <f t="shared" si="7"/>
        <v>#N/A</v>
      </c>
      <c r="E240" t="str">
        <f>IF(ISNA(D240), "", IF(D240&gt;Config!$D$2, "CRÍTICO", IF(D240&gt;Config!$C$2, "ALERTA", "OK")))</f>
        <v/>
      </c>
    </row>
    <row r="241" spans="4:5" x14ac:dyDescent="0.35">
      <c r="D241" s="8" t="e">
        <f t="shared" si="7"/>
        <v>#N/A</v>
      </c>
      <c r="E241" t="str">
        <f>IF(ISNA(D241), "", IF(D241&gt;Config!$D$2, "CRÍTICO", IF(D241&gt;Config!$C$2, "ALERTA", "OK")))</f>
        <v/>
      </c>
    </row>
    <row r="242" spans="4:5" x14ac:dyDescent="0.35">
      <c r="D242" s="8" t="e">
        <f t="shared" si="7"/>
        <v>#N/A</v>
      </c>
      <c r="E242" t="str">
        <f>IF(ISNA(D242), "", IF(D242&gt;Config!$D$2, "CRÍTICO", IF(D242&gt;Config!$C$2, "ALERTA", "OK")))</f>
        <v/>
      </c>
    </row>
    <row r="243" spans="4:5" x14ac:dyDescent="0.35">
      <c r="D243" s="8" t="e">
        <f t="shared" si="7"/>
        <v>#N/A</v>
      </c>
      <c r="E243" t="str">
        <f>IF(ISNA(D243), "", IF(D243&gt;Config!$D$2, "CRÍTICO", IF(D243&gt;Config!$C$2, "ALERTA", "OK")))</f>
        <v/>
      </c>
    </row>
    <row r="244" spans="4:5" x14ac:dyDescent="0.35">
      <c r="D244" s="8" t="e">
        <f t="shared" si="7"/>
        <v>#N/A</v>
      </c>
      <c r="E244" t="str">
        <f>IF(ISNA(D244), "", IF(D244&gt;Config!$D$2, "CRÍTICO", IF(D244&gt;Config!$C$2, "ALERTA", "OK")))</f>
        <v/>
      </c>
    </row>
    <row r="245" spans="4:5" x14ac:dyDescent="0.35">
      <c r="D245" s="8" t="e">
        <f t="shared" si="7"/>
        <v>#N/A</v>
      </c>
      <c r="E245" t="str">
        <f>IF(ISNA(D245), "", IF(D245&gt;Config!$D$2, "CRÍTICO", IF(D245&gt;Config!$C$2, "ALERTA", "OK")))</f>
        <v/>
      </c>
    </row>
    <row r="246" spans="4:5" x14ac:dyDescent="0.35">
      <c r="D246" s="8" t="e">
        <f t="shared" si="7"/>
        <v>#N/A</v>
      </c>
      <c r="E246" t="str">
        <f>IF(ISNA(D246), "", IF(D246&gt;Config!$D$2, "CRÍTICO", IF(D246&gt;Config!$C$2, "ALERTA", "OK")))</f>
        <v/>
      </c>
    </row>
    <row r="247" spans="4:5" x14ac:dyDescent="0.35">
      <c r="D247" s="8" t="e">
        <f t="shared" si="7"/>
        <v>#N/A</v>
      </c>
      <c r="E247" t="str">
        <f>IF(ISNA(D247), "", IF(D247&gt;Config!$D$2, "CRÍTICO", IF(D247&gt;Config!$C$2, "ALERTA", "OK")))</f>
        <v/>
      </c>
    </row>
    <row r="248" spans="4:5" x14ac:dyDescent="0.35">
      <c r="D248" s="8" t="e">
        <f t="shared" si="7"/>
        <v>#N/A</v>
      </c>
      <c r="E248" t="str">
        <f>IF(ISNA(D248), "", IF(D248&gt;Config!$D$2, "CRÍTICO", IF(D248&gt;Config!$C$2, "ALERTA", "OK")))</f>
        <v/>
      </c>
    </row>
    <row r="249" spans="4:5" x14ac:dyDescent="0.35">
      <c r="D249" s="8" t="e">
        <f t="shared" si="7"/>
        <v>#N/A</v>
      </c>
      <c r="E249" t="str">
        <f>IF(ISNA(D249), "", IF(D249&gt;Config!$D$2, "CRÍTICO", IF(D249&gt;Config!$C$2, "ALERTA", "OK")))</f>
        <v/>
      </c>
    </row>
    <row r="250" spans="4:5" x14ac:dyDescent="0.35">
      <c r="D250" s="8" t="e">
        <f t="shared" si="7"/>
        <v>#N/A</v>
      </c>
      <c r="E250" t="str">
        <f>IF(ISNA(D250), "", IF(D250&gt;Config!$D$2, "CRÍTICO", IF(D250&gt;Config!$C$2, "ALERTA", "OK")))</f>
        <v/>
      </c>
    </row>
    <row r="251" spans="4:5" x14ac:dyDescent="0.35">
      <c r="D251" s="8" t="e">
        <f t="shared" si="7"/>
        <v>#N/A</v>
      </c>
      <c r="E251" t="str">
        <f>IF(ISNA(D251), "", IF(D251&gt;Config!$D$2, "CRÍTICO", IF(D251&gt;Config!$C$2, "ALERTA", "OK")))</f>
        <v/>
      </c>
    </row>
    <row r="252" spans="4:5" x14ac:dyDescent="0.35">
      <c r="D252" s="8" t="e">
        <f t="shared" si="7"/>
        <v>#N/A</v>
      </c>
      <c r="E252" t="str">
        <f>IF(ISNA(D252), "", IF(D252&gt;Config!$D$2, "CRÍTICO", IF(D252&gt;Config!$C$2, "ALERTA", "OK")))</f>
        <v/>
      </c>
    </row>
    <row r="253" spans="4:5" x14ac:dyDescent="0.35">
      <c r="D253" s="8" t="e">
        <f t="shared" si="7"/>
        <v>#N/A</v>
      </c>
      <c r="E253" t="str">
        <f>IF(ISNA(D253), "", IF(D253&gt;Config!$D$2, "CRÍTICO", IF(D253&gt;Config!$C$2, "ALERTA", "OK")))</f>
        <v/>
      </c>
    </row>
    <row r="254" spans="4:5" x14ac:dyDescent="0.35">
      <c r="D254" s="8" t="e">
        <f t="shared" si="7"/>
        <v>#N/A</v>
      </c>
      <c r="E254" t="str">
        <f>IF(ISNA(D254), "", IF(D254&gt;Config!$D$2, "CRÍTICO", IF(D254&gt;Config!$C$2, "ALERTA", "OK")))</f>
        <v/>
      </c>
    </row>
    <row r="255" spans="4:5" x14ac:dyDescent="0.35">
      <c r="D255" s="8" t="e">
        <f t="shared" si="7"/>
        <v>#N/A</v>
      </c>
      <c r="E255" t="str">
        <f>IF(ISNA(D255), "", IF(D255&gt;Config!$D$2, "CRÍTICO", IF(D255&gt;Config!$C$2, "ALERTA", "OK")))</f>
        <v/>
      </c>
    </row>
    <row r="256" spans="4:5" x14ac:dyDescent="0.35">
      <c r="D256" s="8" t="e">
        <f t="shared" si="7"/>
        <v>#N/A</v>
      </c>
      <c r="E256" t="str">
        <f>IF(ISNA(D256), "", IF(D256&gt;Config!$D$2, "CRÍTICO", IF(D256&gt;Config!$C$2, "ALERTA", "OK")))</f>
        <v/>
      </c>
    </row>
    <row r="257" spans="4:5" x14ac:dyDescent="0.35">
      <c r="D257" s="8" t="e">
        <f t="shared" si="7"/>
        <v>#N/A</v>
      </c>
      <c r="E257" t="str">
        <f>IF(ISNA(D257), "", IF(D257&gt;Config!$D$2, "CRÍTICO", IF(D257&gt;Config!$C$2, "ALERTA", "OK")))</f>
        <v/>
      </c>
    </row>
    <row r="258" spans="4:5" x14ac:dyDescent="0.35">
      <c r="D258" s="8" t="e">
        <f t="shared" si="7"/>
        <v>#N/A</v>
      </c>
      <c r="E258" t="str">
        <f>IF(ISNA(D258), "", IF(D258&gt;Config!$D$2, "CRÍTICO", IF(D258&gt;Config!$C$2, "ALERTA", "OK")))</f>
        <v/>
      </c>
    </row>
    <row r="259" spans="4:5" x14ac:dyDescent="0.35">
      <c r="D259" s="8" t="e">
        <f t="shared" si="7"/>
        <v>#N/A</v>
      </c>
      <c r="E259" t="str">
        <f>IF(ISNA(D259), "", IF(D259&gt;Config!$D$2, "CRÍTICO", IF(D259&gt;Config!$C$2, "ALERTA", "OK")))</f>
        <v/>
      </c>
    </row>
    <row r="260" spans="4:5" x14ac:dyDescent="0.35">
      <c r="D260" s="8" t="e">
        <f t="shared" si="7"/>
        <v>#N/A</v>
      </c>
      <c r="E260" t="str">
        <f>IF(ISNA(D260), "", IF(D260&gt;Config!$D$2, "CRÍTICO", IF(D260&gt;Config!$C$2, "ALERTA", "OK")))</f>
        <v/>
      </c>
    </row>
    <row r="261" spans="4:5" x14ac:dyDescent="0.35">
      <c r="D261" s="8" t="e">
        <f t="shared" si="7"/>
        <v>#N/A</v>
      </c>
      <c r="E261" t="str">
        <f>IF(ISNA(D261), "", IF(D261&gt;Config!$D$2, "CRÍTICO", IF(D261&gt;Config!$C$2, "ALERTA", "OK")))</f>
        <v/>
      </c>
    </row>
    <row r="262" spans="4:5" x14ac:dyDescent="0.35">
      <c r="D262" s="8" t="e">
        <f t="shared" si="7"/>
        <v>#N/A</v>
      </c>
      <c r="E262" t="str">
        <f>IF(ISNA(D262), "", IF(D262&gt;Config!$D$2, "CRÍTICO", IF(D262&gt;Config!$C$2, "ALERTA", "OK")))</f>
        <v/>
      </c>
    </row>
    <row r="263" spans="4:5" x14ac:dyDescent="0.35">
      <c r="D263" s="8" t="e">
        <f t="shared" si="7"/>
        <v>#N/A</v>
      </c>
      <c r="E263" t="str">
        <f>IF(ISNA(D263), "", IF(D263&gt;Config!$D$2, "CRÍTICO", IF(D263&gt;Config!$C$2, "ALERTA", "OK")))</f>
        <v/>
      </c>
    </row>
    <row r="264" spans="4:5" x14ac:dyDescent="0.35">
      <c r="D264" s="8" t="e">
        <f t="shared" si="7"/>
        <v>#N/A</v>
      </c>
      <c r="E264" t="str">
        <f>IF(ISNA(D264), "", IF(D264&gt;Config!$D$2, "CRÍTICO", IF(D264&gt;Config!$C$2, "ALERTA", "OK")))</f>
        <v/>
      </c>
    </row>
    <row r="265" spans="4:5" x14ac:dyDescent="0.35">
      <c r="D265" s="8" t="e">
        <f t="shared" si="7"/>
        <v>#N/A</v>
      </c>
      <c r="E265" t="str">
        <f>IF(ISNA(D265), "", IF(D265&gt;Config!$D$2, "CRÍTICO", IF(D265&gt;Config!$C$2, "ALERTA", "OK")))</f>
        <v/>
      </c>
    </row>
    <row r="266" spans="4:5" x14ac:dyDescent="0.35">
      <c r="D266" s="8" t="e">
        <f t="shared" si="7"/>
        <v>#N/A</v>
      </c>
      <c r="E266" t="str">
        <f>IF(ISNA(D266), "", IF(D266&gt;Config!$D$2, "CRÍTICO", IF(D266&gt;Config!$C$2, "ALERTA", "OK")))</f>
        <v/>
      </c>
    </row>
    <row r="267" spans="4:5" x14ac:dyDescent="0.35">
      <c r="D267" s="8" t="e">
        <f t="shared" si="7"/>
        <v>#N/A</v>
      </c>
      <c r="E267" t="str">
        <f>IF(ISNA(D267), "", IF(D267&gt;Config!$D$2, "CRÍTICO", IF(D267&gt;Config!$C$2, "ALERTA", "OK")))</f>
        <v/>
      </c>
    </row>
    <row r="268" spans="4:5" x14ac:dyDescent="0.35">
      <c r="D268" s="8" t="e">
        <f t="shared" ref="D268:D331" si="8">IF(AND(B268&lt;&gt;0, C268&lt;&gt;0), (B268-C268)/B268, NA())</f>
        <v>#N/A</v>
      </c>
      <c r="E268" t="str">
        <f>IF(ISNA(D268), "", IF(D268&gt;Config!$D$2, "CRÍTICO", IF(D268&gt;Config!$C$2, "ALERTA", "OK")))</f>
        <v/>
      </c>
    </row>
    <row r="269" spans="4:5" x14ac:dyDescent="0.35">
      <c r="D269" s="8" t="e">
        <f t="shared" si="8"/>
        <v>#N/A</v>
      </c>
      <c r="E269" t="str">
        <f>IF(ISNA(D269), "", IF(D269&gt;Config!$D$2, "CRÍTICO", IF(D269&gt;Config!$C$2, "ALERTA", "OK")))</f>
        <v/>
      </c>
    </row>
    <row r="270" spans="4:5" x14ac:dyDescent="0.35">
      <c r="D270" s="8" t="e">
        <f t="shared" si="8"/>
        <v>#N/A</v>
      </c>
      <c r="E270" t="str">
        <f>IF(ISNA(D270), "", IF(D270&gt;Config!$D$2, "CRÍTICO", IF(D270&gt;Config!$C$2, "ALERTA", "OK")))</f>
        <v/>
      </c>
    </row>
    <row r="271" spans="4:5" x14ac:dyDescent="0.35">
      <c r="D271" s="8" t="e">
        <f t="shared" si="8"/>
        <v>#N/A</v>
      </c>
      <c r="E271" t="str">
        <f>IF(ISNA(D271), "", IF(D271&gt;Config!$D$2, "CRÍTICO", IF(D271&gt;Config!$C$2, "ALERTA", "OK")))</f>
        <v/>
      </c>
    </row>
    <row r="272" spans="4:5" x14ac:dyDescent="0.35">
      <c r="D272" s="8" t="e">
        <f t="shared" si="8"/>
        <v>#N/A</v>
      </c>
      <c r="E272" t="str">
        <f>IF(ISNA(D272), "", IF(D272&gt;Config!$D$2, "CRÍTICO", IF(D272&gt;Config!$C$2, "ALERTA", "OK")))</f>
        <v/>
      </c>
    </row>
    <row r="273" spans="4:5" x14ac:dyDescent="0.35">
      <c r="D273" s="8" t="e">
        <f t="shared" si="8"/>
        <v>#N/A</v>
      </c>
      <c r="E273" t="str">
        <f>IF(ISNA(D273), "", IF(D273&gt;Config!$D$2, "CRÍTICO", IF(D273&gt;Config!$C$2, "ALERTA", "OK")))</f>
        <v/>
      </c>
    </row>
    <row r="274" spans="4:5" x14ac:dyDescent="0.35">
      <c r="D274" s="8" t="e">
        <f t="shared" si="8"/>
        <v>#N/A</v>
      </c>
      <c r="E274" t="str">
        <f>IF(ISNA(D274), "", IF(D274&gt;Config!$D$2, "CRÍTICO", IF(D274&gt;Config!$C$2, "ALERTA", "OK")))</f>
        <v/>
      </c>
    </row>
    <row r="275" spans="4:5" x14ac:dyDescent="0.35">
      <c r="D275" s="8" t="e">
        <f t="shared" si="8"/>
        <v>#N/A</v>
      </c>
      <c r="E275" t="str">
        <f>IF(ISNA(D275), "", IF(D275&gt;Config!$D$2, "CRÍTICO", IF(D275&gt;Config!$C$2, "ALERTA", "OK")))</f>
        <v/>
      </c>
    </row>
    <row r="276" spans="4:5" x14ac:dyDescent="0.35">
      <c r="D276" s="8" t="e">
        <f t="shared" si="8"/>
        <v>#N/A</v>
      </c>
      <c r="E276" t="str">
        <f>IF(ISNA(D276), "", IF(D276&gt;Config!$D$2, "CRÍTICO", IF(D276&gt;Config!$C$2, "ALERTA", "OK")))</f>
        <v/>
      </c>
    </row>
    <row r="277" spans="4:5" x14ac:dyDescent="0.35">
      <c r="D277" s="8" t="e">
        <f t="shared" si="8"/>
        <v>#N/A</v>
      </c>
      <c r="E277" t="str">
        <f>IF(ISNA(D277), "", IF(D277&gt;Config!$D$2, "CRÍTICO", IF(D277&gt;Config!$C$2, "ALERTA", "OK")))</f>
        <v/>
      </c>
    </row>
    <row r="278" spans="4:5" x14ac:dyDescent="0.35">
      <c r="D278" s="8" t="e">
        <f t="shared" si="8"/>
        <v>#N/A</v>
      </c>
      <c r="E278" t="str">
        <f>IF(ISNA(D278), "", IF(D278&gt;Config!$D$2, "CRÍTICO", IF(D278&gt;Config!$C$2, "ALERTA", "OK")))</f>
        <v/>
      </c>
    </row>
    <row r="279" spans="4:5" x14ac:dyDescent="0.35">
      <c r="D279" s="8" t="e">
        <f t="shared" si="8"/>
        <v>#N/A</v>
      </c>
      <c r="E279" t="str">
        <f>IF(ISNA(D279), "", IF(D279&gt;Config!$D$2, "CRÍTICO", IF(D279&gt;Config!$C$2, "ALERTA", "OK")))</f>
        <v/>
      </c>
    </row>
    <row r="280" spans="4:5" x14ac:dyDescent="0.35">
      <c r="D280" s="8" t="e">
        <f t="shared" si="8"/>
        <v>#N/A</v>
      </c>
      <c r="E280" t="str">
        <f>IF(ISNA(D280), "", IF(D280&gt;Config!$D$2, "CRÍTICO", IF(D280&gt;Config!$C$2, "ALERTA", "OK")))</f>
        <v/>
      </c>
    </row>
    <row r="281" spans="4:5" x14ac:dyDescent="0.35">
      <c r="D281" s="8" t="e">
        <f t="shared" si="8"/>
        <v>#N/A</v>
      </c>
      <c r="E281" t="str">
        <f>IF(ISNA(D281), "", IF(D281&gt;Config!$D$2, "CRÍTICO", IF(D281&gt;Config!$C$2, "ALERTA", "OK")))</f>
        <v/>
      </c>
    </row>
    <row r="282" spans="4:5" x14ac:dyDescent="0.35">
      <c r="D282" s="8" t="e">
        <f t="shared" si="8"/>
        <v>#N/A</v>
      </c>
      <c r="E282" t="str">
        <f>IF(ISNA(D282), "", IF(D282&gt;Config!$D$2, "CRÍTICO", IF(D282&gt;Config!$C$2, "ALERTA", "OK")))</f>
        <v/>
      </c>
    </row>
    <row r="283" spans="4:5" x14ac:dyDescent="0.35">
      <c r="D283" s="8" t="e">
        <f t="shared" si="8"/>
        <v>#N/A</v>
      </c>
      <c r="E283" t="str">
        <f>IF(ISNA(D283), "", IF(D283&gt;Config!$D$2, "CRÍTICO", IF(D283&gt;Config!$C$2, "ALERTA", "OK")))</f>
        <v/>
      </c>
    </row>
    <row r="284" spans="4:5" x14ac:dyDescent="0.35">
      <c r="D284" s="8" t="e">
        <f t="shared" si="8"/>
        <v>#N/A</v>
      </c>
      <c r="E284" t="str">
        <f>IF(ISNA(D284), "", IF(D284&gt;Config!$D$2, "CRÍTICO", IF(D284&gt;Config!$C$2, "ALERTA", "OK")))</f>
        <v/>
      </c>
    </row>
    <row r="285" spans="4:5" x14ac:dyDescent="0.35">
      <c r="D285" s="8" t="e">
        <f t="shared" si="8"/>
        <v>#N/A</v>
      </c>
      <c r="E285" t="str">
        <f>IF(ISNA(D285), "", IF(D285&gt;Config!$D$2, "CRÍTICO", IF(D285&gt;Config!$C$2, "ALERTA", "OK")))</f>
        <v/>
      </c>
    </row>
    <row r="286" spans="4:5" x14ac:dyDescent="0.35">
      <c r="D286" s="8" t="e">
        <f t="shared" si="8"/>
        <v>#N/A</v>
      </c>
      <c r="E286" t="str">
        <f>IF(ISNA(D286), "", IF(D286&gt;Config!$D$2, "CRÍTICO", IF(D286&gt;Config!$C$2, "ALERTA", "OK")))</f>
        <v/>
      </c>
    </row>
    <row r="287" spans="4:5" x14ac:dyDescent="0.35">
      <c r="D287" s="8" t="e">
        <f t="shared" si="8"/>
        <v>#N/A</v>
      </c>
      <c r="E287" t="str">
        <f>IF(ISNA(D287), "", IF(D287&gt;Config!$D$2, "CRÍTICO", IF(D287&gt;Config!$C$2, "ALERTA", "OK")))</f>
        <v/>
      </c>
    </row>
    <row r="288" spans="4:5" x14ac:dyDescent="0.35">
      <c r="D288" s="8" t="e">
        <f t="shared" si="8"/>
        <v>#N/A</v>
      </c>
      <c r="E288" t="str">
        <f>IF(ISNA(D288), "", IF(D288&gt;Config!$D$2, "CRÍTICO", IF(D288&gt;Config!$C$2, "ALERTA", "OK")))</f>
        <v/>
      </c>
    </row>
    <row r="289" spans="4:5" x14ac:dyDescent="0.35">
      <c r="D289" s="8" t="e">
        <f t="shared" si="8"/>
        <v>#N/A</v>
      </c>
      <c r="E289" t="str">
        <f>IF(ISNA(D289), "", IF(D289&gt;Config!$D$2, "CRÍTICO", IF(D289&gt;Config!$C$2, "ALERTA", "OK")))</f>
        <v/>
      </c>
    </row>
    <row r="290" spans="4:5" x14ac:dyDescent="0.35">
      <c r="D290" s="8" t="e">
        <f t="shared" si="8"/>
        <v>#N/A</v>
      </c>
      <c r="E290" t="str">
        <f>IF(ISNA(D290), "", IF(D290&gt;Config!$D$2, "CRÍTICO", IF(D290&gt;Config!$C$2, "ALERTA", "OK")))</f>
        <v/>
      </c>
    </row>
    <row r="291" spans="4:5" x14ac:dyDescent="0.35">
      <c r="D291" s="8" t="e">
        <f t="shared" si="8"/>
        <v>#N/A</v>
      </c>
      <c r="E291" t="str">
        <f>IF(ISNA(D291), "", IF(D291&gt;Config!$D$2, "CRÍTICO", IF(D291&gt;Config!$C$2, "ALERTA", "OK")))</f>
        <v/>
      </c>
    </row>
    <row r="292" spans="4:5" x14ac:dyDescent="0.35">
      <c r="D292" s="8" t="e">
        <f t="shared" si="8"/>
        <v>#N/A</v>
      </c>
      <c r="E292" t="str">
        <f>IF(ISNA(D292), "", IF(D292&gt;Config!$D$2, "CRÍTICO", IF(D292&gt;Config!$C$2, "ALERTA", "OK")))</f>
        <v/>
      </c>
    </row>
    <row r="293" spans="4:5" x14ac:dyDescent="0.35">
      <c r="D293" s="8" t="e">
        <f t="shared" si="8"/>
        <v>#N/A</v>
      </c>
      <c r="E293" t="str">
        <f>IF(ISNA(D293), "", IF(D293&gt;Config!$D$2, "CRÍTICO", IF(D293&gt;Config!$C$2, "ALERTA", "OK")))</f>
        <v/>
      </c>
    </row>
    <row r="294" spans="4:5" x14ac:dyDescent="0.35">
      <c r="D294" s="8" t="e">
        <f t="shared" si="8"/>
        <v>#N/A</v>
      </c>
      <c r="E294" t="str">
        <f>IF(ISNA(D294), "", IF(D294&gt;Config!$D$2, "CRÍTICO", IF(D294&gt;Config!$C$2, "ALERTA", "OK")))</f>
        <v/>
      </c>
    </row>
    <row r="295" spans="4:5" x14ac:dyDescent="0.35">
      <c r="D295" s="8" t="e">
        <f t="shared" si="8"/>
        <v>#N/A</v>
      </c>
      <c r="E295" t="str">
        <f>IF(ISNA(D295), "", IF(D295&gt;Config!$D$2, "CRÍTICO", IF(D295&gt;Config!$C$2, "ALERTA", "OK")))</f>
        <v/>
      </c>
    </row>
    <row r="296" spans="4:5" x14ac:dyDescent="0.35">
      <c r="D296" s="8" t="e">
        <f t="shared" si="8"/>
        <v>#N/A</v>
      </c>
      <c r="E296" t="str">
        <f>IF(ISNA(D296), "", IF(D296&gt;Config!$D$2, "CRÍTICO", IF(D296&gt;Config!$C$2, "ALERTA", "OK")))</f>
        <v/>
      </c>
    </row>
    <row r="297" spans="4:5" x14ac:dyDescent="0.35">
      <c r="D297" s="8" t="e">
        <f t="shared" si="8"/>
        <v>#N/A</v>
      </c>
      <c r="E297" t="str">
        <f>IF(ISNA(D297), "", IF(D297&gt;Config!$D$2, "CRÍTICO", IF(D297&gt;Config!$C$2, "ALERTA", "OK")))</f>
        <v/>
      </c>
    </row>
    <row r="298" spans="4:5" x14ac:dyDescent="0.35">
      <c r="D298" s="8" t="e">
        <f t="shared" si="8"/>
        <v>#N/A</v>
      </c>
      <c r="E298" t="str">
        <f>IF(ISNA(D298), "", IF(D298&gt;Config!$D$2, "CRÍTICO", IF(D298&gt;Config!$C$2, "ALERTA", "OK")))</f>
        <v/>
      </c>
    </row>
    <row r="299" spans="4:5" x14ac:dyDescent="0.35">
      <c r="D299" s="8" t="e">
        <f t="shared" si="8"/>
        <v>#N/A</v>
      </c>
      <c r="E299" t="str">
        <f>IF(ISNA(D299), "", IF(D299&gt;Config!$D$2, "CRÍTICO", IF(D299&gt;Config!$C$2, "ALERTA", "OK")))</f>
        <v/>
      </c>
    </row>
    <row r="300" spans="4:5" x14ac:dyDescent="0.35">
      <c r="D300" s="8" t="e">
        <f t="shared" si="8"/>
        <v>#N/A</v>
      </c>
      <c r="E300" t="str">
        <f>IF(ISNA(D300), "", IF(D300&gt;Config!$D$2, "CRÍTICO", IF(D300&gt;Config!$C$2, "ALERTA", "OK")))</f>
        <v/>
      </c>
    </row>
    <row r="301" spans="4:5" x14ac:dyDescent="0.35">
      <c r="D301" s="8" t="e">
        <f t="shared" si="8"/>
        <v>#N/A</v>
      </c>
      <c r="E301" t="str">
        <f>IF(ISNA(D301), "", IF(D301&gt;Config!$D$2, "CRÍTICO", IF(D301&gt;Config!$C$2, "ALERTA", "OK")))</f>
        <v/>
      </c>
    </row>
    <row r="302" spans="4:5" x14ac:dyDescent="0.35">
      <c r="D302" s="8" t="e">
        <f t="shared" si="8"/>
        <v>#N/A</v>
      </c>
      <c r="E302" t="str">
        <f>IF(ISNA(D302), "", IF(D302&gt;Config!$D$2, "CRÍTICO", IF(D302&gt;Config!$C$2, "ALERTA", "OK")))</f>
        <v/>
      </c>
    </row>
    <row r="303" spans="4:5" x14ac:dyDescent="0.35">
      <c r="D303" s="8" t="e">
        <f t="shared" si="8"/>
        <v>#N/A</v>
      </c>
      <c r="E303" t="str">
        <f>IF(ISNA(D303), "", IF(D303&gt;Config!$D$2, "CRÍTICO", IF(D303&gt;Config!$C$2, "ALERTA", "OK")))</f>
        <v/>
      </c>
    </row>
    <row r="304" spans="4:5" x14ac:dyDescent="0.35">
      <c r="D304" s="8" t="e">
        <f t="shared" si="8"/>
        <v>#N/A</v>
      </c>
      <c r="E304" t="str">
        <f>IF(ISNA(D304), "", IF(D304&gt;Config!$D$2, "CRÍTICO", IF(D304&gt;Config!$C$2, "ALERTA", "OK")))</f>
        <v/>
      </c>
    </row>
    <row r="305" spans="4:5" x14ac:dyDescent="0.35">
      <c r="D305" s="8" t="e">
        <f t="shared" si="8"/>
        <v>#N/A</v>
      </c>
      <c r="E305" t="str">
        <f>IF(ISNA(D305), "", IF(D305&gt;Config!$D$2, "CRÍTICO", IF(D305&gt;Config!$C$2, "ALERTA", "OK")))</f>
        <v/>
      </c>
    </row>
    <row r="306" spans="4:5" x14ac:dyDescent="0.35">
      <c r="D306" s="8" t="e">
        <f t="shared" si="8"/>
        <v>#N/A</v>
      </c>
      <c r="E306" t="str">
        <f>IF(ISNA(D306), "", IF(D306&gt;Config!$D$2, "CRÍTICO", IF(D306&gt;Config!$C$2, "ALERTA", "OK")))</f>
        <v/>
      </c>
    </row>
    <row r="307" spans="4:5" x14ac:dyDescent="0.35">
      <c r="D307" s="8" t="e">
        <f t="shared" si="8"/>
        <v>#N/A</v>
      </c>
      <c r="E307" t="str">
        <f>IF(ISNA(D307), "", IF(D307&gt;Config!$D$2, "CRÍTICO", IF(D307&gt;Config!$C$2, "ALERTA", "OK")))</f>
        <v/>
      </c>
    </row>
    <row r="308" spans="4:5" x14ac:dyDescent="0.35">
      <c r="D308" s="8" t="e">
        <f t="shared" si="8"/>
        <v>#N/A</v>
      </c>
      <c r="E308" t="str">
        <f>IF(ISNA(D308), "", IF(D308&gt;Config!$D$2, "CRÍTICO", IF(D308&gt;Config!$C$2, "ALERTA", "OK")))</f>
        <v/>
      </c>
    </row>
    <row r="309" spans="4:5" x14ac:dyDescent="0.35">
      <c r="D309" s="8" t="e">
        <f t="shared" si="8"/>
        <v>#N/A</v>
      </c>
      <c r="E309" t="str">
        <f>IF(ISNA(D309), "", IF(D309&gt;Config!$D$2, "CRÍTICO", IF(D309&gt;Config!$C$2, "ALERTA", "OK")))</f>
        <v/>
      </c>
    </row>
    <row r="310" spans="4:5" x14ac:dyDescent="0.35">
      <c r="D310" s="8" t="e">
        <f t="shared" si="8"/>
        <v>#N/A</v>
      </c>
      <c r="E310" t="str">
        <f>IF(ISNA(D310), "", IF(D310&gt;Config!$D$2, "CRÍTICO", IF(D310&gt;Config!$C$2, "ALERTA", "OK")))</f>
        <v/>
      </c>
    </row>
    <row r="311" spans="4:5" x14ac:dyDescent="0.35">
      <c r="D311" s="8" t="e">
        <f t="shared" si="8"/>
        <v>#N/A</v>
      </c>
      <c r="E311" t="str">
        <f>IF(ISNA(D311), "", IF(D311&gt;Config!$D$2, "CRÍTICO", IF(D311&gt;Config!$C$2, "ALERTA", "OK")))</f>
        <v/>
      </c>
    </row>
    <row r="312" spans="4:5" x14ac:dyDescent="0.35">
      <c r="D312" s="8" t="e">
        <f t="shared" si="8"/>
        <v>#N/A</v>
      </c>
      <c r="E312" t="str">
        <f>IF(ISNA(D312), "", IF(D312&gt;Config!$D$2, "CRÍTICO", IF(D312&gt;Config!$C$2, "ALERTA", "OK")))</f>
        <v/>
      </c>
    </row>
    <row r="313" spans="4:5" x14ac:dyDescent="0.35">
      <c r="D313" s="8" t="e">
        <f t="shared" si="8"/>
        <v>#N/A</v>
      </c>
      <c r="E313" t="str">
        <f>IF(ISNA(D313), "", IF(D313&gt;Config!$D$2, "CRÍTICO", IF(D313&gt;Config!$C$2, "ALERTA", "OK")))</f>
        <v/>
      </c>
    </row>
    <row r="314" spans="4:5" x14ac:dyDescent="0.35">
      <c r="D314" s="8" t="e">
        <f t="shared" si="8"/>
        <v>#N/A</v>
      </c>
      <c r="E314" t="str">
        <f>IF(ISNA(D314), "", IF(D314&gt;Config!$D$2, "CRÍTICO", IF(D314&gt;Config!$C$2, "ALERTA", "OK")))</f>
        <v/>
      </c>
    </row>
    <row r="315" spans="4:5" x14ac:dyDescent="0.35">
      <c r="D315" s="8" t="e">
        <f t="shared" si="8"/>
        <v>#N/A</v>
      </c>
      <c r="E315" t="str">
        <f>IF(ISNA(D315), "", IF(D315&gt;Config!$D$2, "CRÍTICO", IF(D315&gt;Config!$C$2, "ALERTA", "OK")))</f>
        <v/>
      </c>
    </row>
    <row r="316" spans="4:5" x14ac:dyDescent="0.35">
      <c r="D316" s="8" t="e">
        <f t="shared" si="8"/>
        <v>#N/A</v>
      </c>
      <c r="E316" t="str">
        <f>IF(ISNA(D316), "", IF(D316&gt;Config!$D$2, "CRÍTICO", IF(D316&gt;Config!$C$2, "ALERTA", "OK")))</f>
        <v/>
      </c>
    </row>
    <row r="317" spans="4:5" x14ac:dyDescent="0.35">
      <c r="D317" s="8" t="e">
        <f t="shared" si="8"/>
        <v>#N/A</v>
      </c>
      <c r="E317" t="str">
        <f>IF(ISNA(D317), "", IF(D317&gt;Config!$D$2, "CRÍTICO", IF(D317&gt;Config!$C$2, "ALERTA", "OK")))</f>
        <v/>
      </c>
    </row>
    <row r="318" spans="4:5" x14ac:dyDescent="0.35">
      <c r="D318" s="8" t="e">
        <f t="shared" si="8"/>
        <v>#N/A</v>
      </c>
      <c r="E318" t="str">
        <f>IF(ISNA(D318), "", IF(D318&gt;Config!$D$2, "CRÍTICO", IF(D318&gt;Config!$C$2, "ALERTA", "OK")))</f>
        <v/>
      </c>
    </row>
    <row r="319" spans="4:5" x14ac:dyDescent="0.35">
      <c r="D319" s="8" t="e">
        <f t="shared" si="8"/>
        <v>#N/A</v>
      </c>
      <c r="E319" t="str">
        <f>IF(ISNA(D319), "", IF(D319&gt;Config!$D$2, "CRÍTICO", IF(D319&gt;Config!$C$2, "ALERTA", "OK")))</f>
        <v/>
      </c>
    </row>
    <row r="320" spans="4:5" x14ac:dyDescent="0.35">
      <c r="D320" s="8" t="e">
        <f t="shared" si="8"/>
        <v>#N/A</v>
      </c>
      <c r="E320" t="str">
        <f>IF(ISNA(D320), "", IF(D320&gt;Config!$D$2, "CRÍTICO", IF(D320&gt;Config!$C$2, "ALERTA", "OK")))</f>
        <v/>
      </c>
    </row>
    <row r="321" spans="4:5" x14ac:dyDescent="0.35">
      <c r="D321" s="8" t="e">
        <f t="shared" si="8"/>
        <v>#N/A</v>
      </c>
      <c r="E321" t="str">
        <f>IF(ISNA(D321), "", IF(D321&gt;Config!$D$2, "CRÍTICO", IF(D321&gt;Config!$C$2, "ALERTA", "OK")))</f>
        <v/>
      </c>
    </row>
    <row r="322" spans="4:5" x14ac:dyDescent="0.35">
      <c r="D322" s="8" t="e">
        <f t="shared" si="8"/>
        <v>#N/A</v>
      </c>
      <c r="E322" t="str">
        <f>IF(ISNA(D322), "", IF(D322&gt;Config!$D$2, "CRÍTICO", IF(D322&gt;Config!$C$2, "ALERTA", "OK")))</f>
        <v/>
      </c>
    </row>
    <row r="323" spans="4:5" x14ac:dyDescent="0.35">
      <c r="D323" s="8" t="e">
        <f t="shared" si="8"/>
        <v>#N/A</v>
      </c>
      <c r="E323" t="str">
        <f>IF(ISNA(D323), "", IF(D323&gt;Config!$D$2, "CRÍTICO", IF(D323&gt;Config!$C$2, "ALERTA", "OK")))</f>
        <v/>
      </c>
    </row>
    <row r="324" spans="4:5" x14ac:dyDescent="0.35">
      <c r="D324" s="8" t="e">
        <f t="shared" si="8"/>
        <v>#N/A</v>
      </c>
      <c r="E324" t="str">
        <f>IF(ISNA(D324), "", IF(D324&gt;Config!$D$2, "CRÍTICO", IF(D324&gt;Config!$C$2, "ALERTA", "OK")))</f>
        <v/>
      </c>
    </row>
    <row r="325" spans="4:5" x14ac:dyDescent="0.35">
      <c r="D325" s="8" t="e">
        <f t="shared" si="8"/>
        <v>#N/A</v>
      </c>
      <c r="E325" t="str">
        <f>IF(ISNA(D325), "", IF(D325&gt;Config!$D$2, "CRÍTICO", IF(D325&gt;Config!$C$2, "ALERTA", "OK")))</f>
        <v/>
      </c>
    </row>
    <row r="326" spans="4:5" x14ac:dyDescent="0.35">
      <c r="D326" s="8" t="e">
        <f t="shared" si="8"/>
        <v>#N/A</v>
      </c>
      <c r="E326" t="str">
        <f>IF(ISNA(D326), "", IF(D326&gt;Config!$D$2, "CRÍTICO", IF(D326&gt;Config!$C$2, "ALERTA", "OK")))</f>
        <v/>
      </c>
    </row>
    <row r="327" spans="4:5" x14ac:dyDescent="0.35">
      <c r="D327" s="8" t="e">
        <f t="shared" si="8"/>
        <v>#N/A</v>
      </c>
      <c r="E327" t="str">
        <f>IF(ISNA(D327), "", IF(D327&gt;Config!$D$2, "CRÍTICO", IF(D327&gt;Config!$C$2, "ALERTA", "OK")))</f>
        <v/>
      </c>
    </row>
    <row r="328" spans="4:5" x14ac:dyDescent="0.35">
      <c r="D328" s="8" t="e">
        <f t="shared" si="8"/>
        <v>#N/A</v>
      </c>
      <c r="E328" t="str">
        <f>IF(ISNA(D328), "", IF(D328&gt;Config!$D$2, "CRÍTICO", IF(D328&gt;Config!$C$2, "ALERTA", "OK")))</f>
        <v/>
      </c>
    </row>
    <row r="329" spans="4:5" x14ac:dyDescent="0.35">
      <c r="D329" s="8" t="e">
        <f t="shared" si="8"/>
        <v>#N/A</v>
      </c>
      <c r="E329" t="str">
        <f>IF(ISNA(D329), "", IF(D329&gt;Config!$D$2, "CRÍTICO", IF(D329&gt;Config!$C$2, "ALERTA", "OK")))</f>
        <v/>
      </c>
    </row>
    <row r="330" spans="4:5" x14ac:dyDescent="0.35">
      <c r="D330" s="8" t="e">
        <f t="shared" si="8"/>
        <v>#N/A</v>
      </c>
      <c r="E330" t="str">
        <f>IF(ISNA(D330), "", IF(D330&gt;Config!$D$2, "CRÍTICO", IF(D330&gt;Config!$C$2, "ALERTA", "OK")))</f>
        <v/>
      </c>
    </row>
    <row r="331" spans="4:5" x14ac:dyDescent="0.35">
      <c r="D331" s="8" t="e">
        <f t="shared" si="8"/>
        <v>#N/A</v>
      </c>
      <c r="E331" t="str">
        <f>IF(ISNA(D331), "", IF(D331&gt;Config!$D$2, "CRÍTICO", IF(D331&gt;Config!$C$2, "ALERTA", "OK")))</f>
        <v/>
      </c>
    </row>
    <row r="332" spans="4:5" x14ac:dyDescent="0.35">
      <c r="D332" s="8" t="e">
        <f t="shared" ref="D332:D395" si="9">IF(AND(B332&lt;&gt;0, C332&lt;&gt;0), (B332-C332)/B332, NA())</f>
        <v>#N/A</v>
      </c>
      <c r="E332" t="str">
        <f>IF(ISNA(D332), "", IF(D332&gt;Config!$D$2, "CRÍTICO", IF(D332&gt;Config!$C$2, "ALERTA", "OK")))</f>
        <v/>
      </c>
    </row>
    <row r="333" spans="4:5" x14ac:dyDescent="0.35">
      <c r="D333" s="8" t="e">
        <f t="shared" si="9"/>
        <v>#N/A</v>
      </c>
      <c r="E333" t="str">
        <f>IF(ISNA(D333), "", IF(D333&gt;Config!$D$2, "CRÍTICO", IF(D333&gt;Config!$C$2, "ALERTA", "OK")))</f>
        <v/>
      </c>
    </row>
    <row r="334" spans="4:5" x14ac:dyDescent="0.35">
      <c r="D334" s="8" t="e">
        <f t="shared" si="9"/>
        <v>#N/A</v>
      </c>
      <c r="E334" t="str">
        <f>IF(ISNA(D334), "", IF(D334&gt;Config!$D$2, "CRÍTICO", IF(D334&gt;Config!$C$2, "ALERTA", "OK")))</f>
        <v/>
      </c>
    </row>
    <row r="335" spans="4:5" x14ac:dyDescent="0.35">
      <c r="D335" s="8" t="e">
        <f t="shared" si="9"/>
        <v>#N/A</v>
      </c>
      <c r="E335" t="str">
        <f>IF(ISNA(D335), "", IF(D335&gt;Config!$D$2, "CRÍTICO", IF(D335&gt;Config!$C$2, "ALERTA", "OK")))</f>
        <v/>
      </c>
    </row>
    <row r="336" spans="4:5" x14ac:dyDescent="0.35">
      <c r="D336" s="8" t="e">
        <f t="shared" si="9"/>
        <v>#N/A</v>
      </c>
      <c r="E336" t="str">
        <f>IF(ISNA(D336), "", IF(D336&gt;Config!$D$2, "CRÍTICO", IF(D336&gt;Config!$C$2, "ALERTA", "OK")))</f>
        <v/>
      </c>
    </row>
    <row r="337" spans="4:5" x14ac:dyDescent="0.35">
      <c r="D337" s="8" t="e">
        <f t="shared" si="9"/>
        <v>#N/A</v>
      </c>
      <c r="E337" t="str">
        <f>IF(ISNA(D337), "", IF(D337&gt;Config!$D$2, "CRÍTICO", IF(D337&gt;Config!$C$2, "ALERTA", "OK")))</f>
        <v/>
      </c>
    </row>
    <row r="338" spans="4:5" x14ac:dyDescent="0.35">
      <c r="D338" s="8" t="e">
        <f t="shared" si="9"/>
        <v>#N/A</v>
      </c>
      <c r="E338" t="str">
        <f>IF(ISNA(D338), "", IF(D338&gt;Config!$D$2, "CRÍTICO", IF(D338&gt;Config!$C$2, "ALERTA", "OK")))</f>
        <v/>
      </c>
    </row>
    <row r="339" spans="4:5" x14ac:dyDescent="0.35">
      <c r="D339" s="8" t="e">
        <f t="shared" si="9"/>
        <v>#N/A</v>
      </c>
      <c r="E339" t="str">
        <f>IF(ISNA(D339), "", IF(D339&gt;Config!$D$2, "CRÍTICO", IF(D339&gt;Config!$C$2, "ALERTA", "OK")))</f>
        <v/>
      </c>
    </row>
    <row r="340" spans="4:5" x14ac:dyDescent="0.35">
      <c r="D340" s="8" t="e">
        <f t="shared" si="9"/>
        <v>#N/A</v>
      </c>
      <c r="E340" t="str">
        <f>IF(ISNA(D340), "", IF(D340&gt;Config!$D$2, "CRÍTICO", IF(D340&gt;Config!$C$2, "ALERTA", "OK")))</f>
        <v/>
      </c>
    </row>
    <row r="341" spans="4:5" x14ac:dyDescent="0.35">
      <c r="D341" s="8" t="e">
        <f t="shared" si="9"/>
        <v>#N/A</v>
      </c>
      <c r="E341" t="str">
        <f>IF(ISNA(D341), "", IF(D341&gt;Config!$D$2, "CRÍTICO", IF(D341&gt;Config!$C$2, "ALERTA", "OK")))</f>
        <v/>
      </c>
    </row>
    <row r="342" spans="4:5" x14ac:dyDescent="0.35">
      <c r="D342" s="8" t="e">
        <f t="shared" si="9"/>
        <v>#N/A</v>
      </c>
      <c r="E342" t="str">
        <f>IF(ISNA(D342), "", IF(D342&gt;Config!$D$2, "CRÍTICO", IF(D342&gt;Config!$C$2, "ALERTA", "OK")))</f>
        <v/>
      </c>
    </row>
    <row r="343" spans="4:5" x14ac:dyDescent="0.35">
      <c r="D343" s="8" t="e">
        <f t="shared" si="9"/>
        <v>#N/A</v>
      </c>
      <c r="E343" t="str">
        <f>IF(ISNA(D343), "", IF(D343&gt;Config!$D$2, "CRÍTICO", IF(D343&gt;Config!$C$2, "ALERTA", "OK")))</f>
        <v/>
      </c>
    </row>
    <row r="344" spans="4:5" x14ac:dyDescent="0.35">
      <c r="D344" s="8" t="e">
        <f t="shared" si="9"/>
        <v>#N/A</v>
      </c>
      <c r="E344" t="str">
        <f>IF(ISNA(D344), "", IF(D344&gt;Config!$D$2, "CRÍTICO", IF(D344&gt;Config!$C$2, "ALERTA", "OK")))</f>
        <v/>
      </c>
    </row>
    <row r="345" spans="4:5" x14ac:dyDescent="0.35">
      <c r="D345" s="8" t="e">
        <f t="shared" si="9"/>
        <v>#N/A</v>
      </c>
      <c r="E345" t="str">
        <f>IF(ISNA(D345), "", IF(D345&gt;Config!$D$2, "CRÍTICO", IF(D345&gt;Config!$C$2, "ALERTA", "OK")))</f>
        <v/>
      </c>
    </row>
    <row r="346" spans="4:5" x14ac:dyDescent="0.35">
      <c r="D346" s="8" t="e">
        <f t="shared" si="9"/>
        <v>#N/A</v>
      </c>
      <c r="E346" t="str">
        <f>IF(ISNA(D346), "", IF(D346&gt;Config!$D$2, "CRÍTICO", IF(D346&gt;Config!$C$2, "ALERTA", "OK")))</f>
        <v/>
      </c>
    </row>
    <row r="347" spans="4:5" x14ac:dyDescent="0.35">
      <c r="D347" s="8" t="e">
        <f t="shared" si="9"/>
        <v>#N/A</v>
      </c>
      <c r="E347" t="str">
        <f>IF(ISNA(D347), "", IF(D347&gt;Config!$D$2, "CRÍTICO", IF(D347&gt;Config!$C$2, "ALERTA", "OK")))</f>
        <v/>
      </c>
    </row>
    <row r="348" spans="4:5" x14ac:dyDescent="0.35">
      <c r="D348" s="8" t="e">
        <f t="shared" si="9"/>
        <v>#N/A</v>
      </c>
      <c r="E348" t="str">
        <f>IF(ISNA(D348), "", IF(D348&gt;Config!$D$2, "CRÍTICO", IF(D348&gt;Config!$C$2, "ALERTA", "OK")))</f>
        <v/>
      </c>
    </row>
    <row r="349" spans="4:5" x14ac:dyDescent="0.35">
      <c r="D349" s="8" t="e">
        <f t="shared" si="9"/>
        <v>#N/A</v>
      </c>
      <c r="E349" t="str">
        <f>IF(ISNA(D349), "", IF(D349&gt;Config!$D$2, "CRÍTICO", IF(D349&gt;Config!$C$2, "ALERTA", "OK")))</f>
        <v/>
      </c>
    </row>
    <row r="350" spans="4:5" x14ac:dyDescent="0.35">
      <c r="D350" s="8" t="e">
        <f t="shared" si="9"/>
        <v>#N/A</v>
      </c>
      <c r="E350" t="str">
        <f>IF(ISNA(D350), "", IF(D350&gt;Config!$D$2, "CRÍTICO", IF(D350&gt;Config!$C$2, "ALERTA", "OK")))</f>
        <v/>
      </c>
    </row>
    <row r="351" spans="4:5" x14ac:dyDescent="0.35">
      <c r="D351" s="8" t="e">
        <f t="shared" si="9"/>
        <v>#N/A</v>
      </c>
      <c r="E351" t="str">
        <f>IF(ISNA(D351), "", IF(D351&gt;Config!$D$2, "CRÍTICO", IF(D351&gt;Config!$C$2, "ALERTA", "OK")))</f>
        <v/>
      </c>
    </row>
    <row r="352" spans="4:5" x14ac:dyDescent="0.35">
      <c r="D352" s="8" t="e">
        <f t="shared" si="9"/>
        <v>#N/A</v>
      </c>
      <c r="E352" t="str">
        <f>IF(ISNA(D352), "", IF(D352&gt;Config!$D$2, "CRÍTICO", IF(D352&gt;Config!$C$2, "ALERTA", "OK")))</f>
        <v/>
      </c>
    </row>
    <row r="353" spans="4:5" x14ac:dyDescent="0.35">
      <c r="D353" s="8" t="e">
        <f t="shared" si="9"/>
        <v>#N/A</v>
      </c>
      <c r="E353" t="str">
        <f>IF(ISNA(D353), "", IF(D353&gt;Config!$D$2, "CRÍTICO", IF(D353&gt;Config!$C$2, "ALERTA", "OK")))</f>
        <v/>
      </c>
    </row>
    <row r="354" spans="4:5" x14ac:dyDescent="0.35">
      <c r="D354" s="8" t="e">
        <f t="shared" si="9"/>
        <v>#N/A</v>
      </c>
      <c r="E354" t="str">
        <f>IF(ISNA(D354), "", IF(D354&gt;Config!$D$2, "CRÍTICO", IF(D354&gt;Config!$C$2, "ALERTA", "OK")))</f>
        <v/>
      </c>
    </row>
    <row r="355" spans="4:5" x14ac:dyDescent="0.35">
      <c r="D355" s="8" t="e">
        <f t="shared" si="9"/>
        <v>#N/A</v>
      </c>
      <c r="E355" t="str">
        <f>IF(ISNA(D355), "", IF(D355&gt;Config!$D$2, "CRÍTICO", IF(D355&gt;Config!$C$2, "ALERTA", "OK")))</f>
        <v/>
      </c>
    </row>
    <row r="356" spans="4:5" x14ac:dyDescent="0.35">
      <c r="D356" s="8" t="e">
        <f t="shared" si="9"/>
        <v>#N/A</v>
      </c>
      <c r="E356" t="str">
        <f>IF(ISNA(D356), "", IF(D356&gt;Config!$D$2, "CRÍTICO", IF(D356&gt;Config!$C$2, "ALERTA", "OK")))</f>
        <v/>
      </c>
    </row>
    <row r="357" spans="4:5" x14ac:dyDescent="0.35">
      <c r="D357" s="8" t="e">
        <f t="shared" si="9"/>
        <v>#N/A</v>
      </c>
      <c r="E357" t="str">
        <f>IF(ISNA(D357), "", IF(D357&gt;Config!$D$2, "CRÍTICO", IF(D357&gt;Config!$C$2, "ALERTA", "OK")))</f>
        <v/>
      </c>
    </row>
    <row r="358" spans="4:5" x14ac:dyDescent="0.35">
      <c r="D358" s="8" t="e">
        <f t="shared" si="9"/>
        <v>#N/A</v>
      </c>
      <c r="E358" t="str">
        <f>IF(ISNA(D358), "", IF(D358&gt;Config!$D$2, "CRÍTICO", IF(D358&gt;Config!$C$2, "ALERTA", "OK")))</f>
        <v/>
      </c>
    </row>
    <row r="359" spans="4:5" x14ac:dyDescent="0.35">
      <c r="D359" s="8" t="e">
        <f t="shared" si="9"/>
        <v>#N/A</v>
      </c>
      <c r="E359" t="str">
        <f>IF(ISNA(D359), "", IF(D359&gt;Config!$D$2, "CRÍTICO", IF(D359&gt;Config!$C$2, "ALERTA", "OK")))</f>
        <v/>
      </c>
    </row>
    <row r="360" spans="4:5" x14ac:dyDescent="0.35">
      <c r="D360" s="8" t="e">
        <f t="shared" si="9"/>
        <v>#N/A</v>
      </c>
      <c r="E360" t="str">
        <f>IF(ISNA(D360), "", IF(D360&gt;Config!$D$2, "CRÍTICO", IF(D360&gt;Config!$C$2, "ALERTA", "OK")))</f>
        <v/>
      </c>
    </row>
    <row r="361" spans="4:5" x14ac:dyDescent="0.35">
      <c r="D361" s="8" t="e">
        <f t="shared" si="9"/>
        <v>#N/A</v>
      </c>
      <c r="E361" t="str">
        <f>IF(ISNA(D361), "", IF(D361&gt;Config!$D$2, "CRÍTICO", IF(D361&gt;Config!$C$2, "ALERTA", "OK")))</f>
        <v/>
      </c>
    </row>
    <row r="362" spans="4:5" x14ac:dyDescent="0.35">
      <c r="D362" s="8" t="e">
        <f t="shared" si="9"/>
        <v>#N/A</v>
      </c>
      <c r="E362" t="str">
        <f>IF(ISNA(D362), "", IF(D362&gt;Config!$D$2, "CRÍTICO", IF(D362&gt;Config!$C$2, "ALERTA", "OK")))</f>
        <v/>
      </c>
    </row>
    <row r="363" spans="4:5" x14ac:dyDescent="0.35">
      <c r="D363" s="8" t="e">
        <f t="shared" si="9"/>
        <v>#N/A</v>
      </c>
      <c r="E363" t="str">
        <f>IF(ISNA(D363), "", IF(D363&gt;Config!$D$2, "CRÍTICO", IF(D363&gt;Config!$C$2, "ALERTA", "OK")))</f>
        <v/>
      </c>
    </row>
    <row r="364" spans="4:5" x14ac:dyDescent="0.35">
      <c r="D364" s="8" t="e">
        <f t="shared" si="9"/>
        <v>#N/A</v>
      </c>
      <c r="E364" t="str">
        <f>IF(ISNA(D364), "", IF(D364&gt;Config!$D$2, "CRÍTICO", IF(D364&gt;Config!$C$2, "ALERTA", "OK")))</f>
        <v/>
      </c>
    </row>
    <row r="365" spans="4:5" x14ac:dyDescent="0.35">
      <c r="D365" s="8" t="e">
        <f t="shared" si="9"/>
        <v>#N/A</v>
      </c>
      <c r="E365" t="str">
        <f>IF(ISNA(D365), "", IF(D365&gt;Config!$D$2, "CRÍTICO", IF(D365&gt;Config!$C$2, "ALERTA", "OK")))</f>
        <v/>
      </c>
    </row>
    <row r="366" spans="4:5" x14ac:dyDescent="0.35">
      <c r="D366" s="8" t="e">
        <f t="shared" si="9"/>
        <v>#N/A</v>
      </c>
      <c r="E366" t="str">
        <f>IF(ISNA(D366), "", IF(D366&gt;Config!$D$2, "CRÍTICO", IF(D366&gt;Config!$C$2, "ALERTA", "OK")))</f>
        <v/>
      </c>
    </row>
    <row r="367" spans="4:5" x14ac:dyDescent="0.35">
      <c r="D367" s="8" t="e">
        <f t="shared" si="9"/>
        <v>#N/A</v>
      </c>
      <c r="E367" t="str">
        <f>IF(ISNA(D367), "", IF(D367&gt;Config!$D$2, "CRÍTICO", IF(D367&gt;Config!$C$2, "ALERTA", "OK")))</f>
        <v/>
      </c>
    </row>
    <row r="368" spans="4:5" x14ac:dyDescent="0.35">
      <c r="D368" s="8" t="e">
        <f t="shared" si="9"/>
        <v>#N/A</v>
      </c>
      <c r="E368" t="str">
        <f>IF(ISNA(D368), "", IF(D368&gt;Config!$D$2, "CRÍTICO", IF(D368&gt;Config!$C$2, "ALERTA", "OK")))</f>
        <v/>
      </c>
    </row>
    <row r="369" spans="4:5" x14ac:dyDescent="0.35">
      <c r="D369" s="8" t="e">
        <f t="shared" si="9"/>
        <v>#N/A</v>
      </c>
      <c r="E369" t="str">
        <f>IF(ISNA(D369), "", IF(D369&gt;Config!$D$2, "CRÍTICO", IF(D369&gt;Config!$C$2, "ALERTA", "OK")))</f>
        <v/>
      </c>
    </row>
    <row r="370" spans="4:5" x14ac:dyDescent="0.35">
      <c r="D370" s="8" t="e">
        <f t="shared" si="9"/>
        <v>#N/A</v>
      </c>
      <c r="E370" t="str">
        <f>IF(ISNA(D370), "", IF(D370&gt;Config!$D$2, "CRÍTICO", IF(D370&gt;Config!$C$2, "ALERTA", "OK")))</f>
        <v/>
      </c>
    </row>
    <row r="371" spans="4:5" x14ac:dyDescent="0.35">
      <c r="D371" s="8" t="e">
        <f t="shared" si="9"/>
        <v>#N/A</v>
      </c>
      <c r="E371" t="str">
        <f>IF(ISNA(D371), "", IF(D371&gt;Config!$D$2, "CRÍTICO", IF(D371&gt;Config!$C$2, "ALERTA", "OK")))</f>
        <v/>
      </c>
    </row>
    <row r="372" spans="4:5" x14ac:dyDescent="0.35">
      <c r="D372" s="8" t="e">
        <f t="shared" si="9"/>
        <v>#N/A</v>
      </c>
      <c r="E372" t="str">
        <f>IF(ISNA(D372), "", IF(D372&gt;Config!$D$2, "CRÍTICO", IF(D372&gt;Config!$C$2, "ALERTA", "OK")))</f>
        <v/>
      </c>
    </row>
    <row r="373" spans="4:5" x14ac:dyDescent="0.35">
      <c r="D373" s="8" t="e">
        <f t="shared" si="9"/>
        <v>#N/A</v>
      </c>
      <c r="E373" t="str">
        <f>IF(ISNA(D373), "", IF(D373&gt;Config!$D$2, "CRÍTICO", IF(D373&gt;Config!$C$2, "ALERTA", "OK")))</f>
        <v/>
      </c>
    </row>
    <row r="374" spans="4:5" x14ac:dyDescent="0.35">
      <c r="D374" s="8" t="e">
        <f t="shared" si="9"/>
        <v>#N/A</v>
      </c>
      <c r="E374" t="str">
        <f>IF(ISNA(D374), "", IF(D374&gt;Config!$D$2, "CRÍTICO", IF(D374&gt;Config!$C$2, "ALERTA", "OK")))</f>
        <v/>
      </c>
    </row>
    <row r="375" spans="4:5" x14ac:dyDescent="0.35">
      <c r="D375" s="8" t="e">
        <f t="shared" si="9"/>
        <v>#N/A</v>
      </c>
      <c r="E375" t="str">
        <f>IF(ISNA(D375), "", IF(D375&gt;Config!$D$2, "CRÍTICO", IF(D375&gt;Config!$C$2, "ALERTA", "OK")))</f>
        <v/>
      </c>
    </row>
    <row r="376" spans="4:5" x14ac:dyDescent="0.35">
      <c r="D376" s="8" t="e">
        <f t="shared" si="9"/>
        <v>#N/A</v>
      </c>
      <c r="E376" t="str">
        <f>IF(ISNA(D376), "", IF(D376&gt;Config!$D$2, "CRÍTICO", IF(D376&gt;Config!$C$2, "ALERTA", "OK")))</f>
        <v/>
      </c>
    </row>
    <row r="377" spans="4:5" x14ac:dyDescent="0.35">
      <c r="D377" s="8" t="e">
        <f t="shared" si="9"/>
        <v>#N/A</v>
      </c>
      <c r="E377" t="str">
        <f>IF(ISNA(D377), "", IF(D377&gt;Config!$D$2, "CRÍTICO", IF(D377&gt;Config!$C$2, "ALERTA", "OK")))</f>
        <v/>
      </c>
    </row>
    <row r="378" spans="4:5" x14ac:dyDescent="0.35">
      <c r="D378" s="8" t="e">
        <f t="shared" si="9"/>
        <v>#N/A</v>
      </c>
      <c r="E378" t="str">
        <f>IF(ISNA(D378), "", IF(D378&gt;Config!$D$2, "CRÍTICO", IF(D378&gt;Config!$C$2, "ALERTA", "OK")))</f>
        <v/>
      </c>
    </row>
    <row r="379" spans="4:5" x14ac:dyDescent="0.35">
      <c r="D379" s="8" t="e">
        <f t="shared" si="9"/>
        <v>#N/A</v>
      </c>
      <c r="E379" t="str">
        <f>IF(ISNA(D379), "", IF(D379&gt;Config!$D$2, "CRÍTICO", IF(D379&gt;Config!$C$2, "ALERTA", "OK")))</f>
        <v/>
      </c>
    </row>
    <row r="380" spans="4:5" x14ac:dyDescent="0.35">
      <c r="D380" s="8" t="e">
        <f t="shared" si="9"/>
        <v>#N/A</v>
      </c>
      <c r="E380" t="str">
        <f>IF(ISNA(D380), "", IF(D380&gt;Config!$D$2, "CRÍTICO", IF(D380&gt;Config!$C$2, "ALERTA", "OK")))</f>
        <v/>
      </c>
    </row>
    <row r="381" spans="4:5" x14ac:dyDescent="0.35">
      <c r="D381" s="8" t="e">
        <f t="shared" si="9"/>
        <v>#N/A</v>
      </c>
      <c r="E381" t="str">
        <f>IF(ISNA(D381), "", IF(D381&gt;Config!$D$2, "CRÍTICO", IF(D381&gt;Config!$C$2, "ALERTA", "OK")))</f>
        <v/>
      </c>
    </row>
    <row r="382" spans="4:5" x14ac:dyDescent="0.35">
      <c r="D382" s="8" t="e">
        <f t="shared" si="9"/>
        <v>#N/A</v>
      </c>
      <c r="E382" t="str">
        <f>IF(ISNA(D382), "", IF(D382&gt;Config!$D$2, "CRÍTICO", IF(D382&gt;Config!$C$2, "ALERTA", "OK")))</f>
        <v/>
      </c>
    </row>
    <row r="383" spans="4:5" x14ac:dyDescent="0.35">
      <c r="D383" s="8" t="e">
        <f t="shared" si="9"/>
        <v>#N/A</v>
      </c>
      <c r="E383" t="str">
        <f>IF(ISNA(D383), "", IF(D383&gt;Config!$D$2, "CRÍTICO", IF(D383&gt;Config!$C$2, "ALERTA", "OK")))</f>
        <v/>
      </c>
    </row>
    <row r="384" spans="4:5" x14ac:dyDescent="0.35">
      <c r="D384" s="8" t="e">
        <f t="shared" si="9"/>
        <v>#N/A</v>
      </c>
      <c r="E384" t="str">
        <f>IF(ISNA(D384), "", IF(D384&gt;Config!$D$2, "CRÍTICO", IF(D384&gt;Config!$C$2, "ALERTA", "OK")))</f>
        <v/>
      </c>
    </row>
    <row r="385" spans="4:5" x14ac:dyDescent="0.35">
      <c r="D385" s="8" t="e">
        <f t="shared" si="9"/>
        <v>#N/A</v>
      </c>
      <c r="E385" t="str">
        <f>IF(ISNA(D385), "", IF(D385&gt;Config!$D$2, "CRÍTICO", IF(D385&gt;Config!$C$2, "ALERTA", "OK")))</f>
        <v/>
      </c>
    </row>
    <row r="386" spans="4:5" x14ac:dyDescent="0.35">
      <c r="D386" s="8" t="e">
        <f t="shared" si="9"/>
        <v>#N/A</v>
      </c>
      <c r="E386" t="str">
        <f>IF(ISNA(D386), "", IF(D386&gt;Config!$D$2, "CRÍTICO", IF(D386&gt;Config!$C$2, "ALERTA", "OK")))</f>
        <v/>
      </c>
    </row>
    <row r="387" spans="4:5" x14ac:dyDescent="0.35">
      <c r="D387" s="8" t="e">
        <f t="shared" si="9"/>
        <v>#N/A</v>
      </c>
      <c r="E387" t="str">
        <f>IF(ISNA(D387), "", IF(D387&gt;Config!$D$2, "CRÍTICO", IF(D387&gt;Config!$C$2, "ALERTA", "OK")))</f>
        <v/>
      </c>
    </row>
    <row r="388" spans="4:5" x14ac:dyDescent="0.35">
      <c r="D388" s="8" t="e">
        <f t="shared" si="9"/>
        <v>#N/A</v>
      </c>
      <c r="E388" t="str">
        <f>IF(ISNA(D388), "", IF(D388&gt;Config!$D$2, "CRÍTICO", IF(D388&gt;Config!$C$2, "ALERTA", "OK")))</f>
        <v/>
      </c>
    </row>
    <row r="389" spans="4:5" x14ac:dyDescent="0.35">
      <c r="D389" s="8" t="e">
        <f t="shared" si="9"/>
        <v>#N/A</v>
      </c>
      <c r="E389" t="str">
        <f>IF(ISNA(D389), "", IF(D389&gt;Config!$D$2, "CRÍTICO", IF(D389&gt;Config!$C$2, "ALERTA", "OK")))</f>
        <v/>
      </c>
    </row>
    <row r="390" spans="4:5" x14ac:dyDescent="0.35">
      <c r="D390" s="8" t="e">
        <f t="shared" si="9"/>
        <v>#N/A</v>
      </c>
      <c r="E390" t="str">
        <f>IF(ISNA(D390), "", IF(D390&gt;Config!$D$2, "CRÍTICO", IF(D390&gt;Config!$C$2, "ALERTA", "OK")))</f>
        <v/>
      </c>
    </row>
    <row r="391" spans="4:5" x14ac:dyDescent="0.35">
      <c r="D391" s="8" t="e">
        <f t="shared" si="9"/>
        <v>#N/A</v>
      </c>
      <c r="E391" t="str">
        <f>IF(ISNA(D391), "", IF(D391&gt;Config!$D$2, "CRÍTICO", IF(D391&gt;Config!$C$2, "ALERTA", "OK")))</f>
        <v/>
      </c>
    </row>
    <row r="392" spans="4:5" x14ac:dyDescent="0.35">
      <c r="D392" s="8" t="e">
        <f t="shared" si="9"/>
        <v>#N/A</v>
      </c>
      <c r="E392" t="str">
        <f>IF(ISNA(D392), "", IF(D392&gt;Config!$D$2, "CRÍTICO", IF(D392&gt;Config!$C$2, "ALERTA", "OK")))</f>
        <v/>
      </c>
    </row>
    <row r="393" spans="4:5" x14ac:dyDescent="0.35">
      <c r="D393" s="8" t="e">
        <f t="shared" si="9"/>
        <v>#N/A</v>
      </c>
      <c r="E393" t="str">
        <f>IF(ISNA(D393), "", IF(D393&gt;Config!$D$2, "CRÍTICO", IF(D393&gt;Config!$C$2, "ALERTA", "OK")))</f>
        <v/>
      </c>
    </row>
    <row r="394" spans="4:5" x14ac:dyDescent="0.35">
      <c r="D394" s="8" t="e">
        <f t="shared" si="9"/>
        <v>#N/A</v>
      </c>
      <c r="E394" t="str">
        <f>IF(ISNA(D394), "", IF(D394&gt;Config!$D$2, "CRÍTICO", IF(D394&gt;Config!$C$2, "ALERTA", "OK")))</f>
        <v/>
      </c>
    </row>
    <row r="395" spans="4:5" x14ac:dyDescent="0.35">
      <c r="D395" s="8" t="e">
        <f t="shared" si="9"/>
        <v>#N/A</v>
      </c>
      <c r="E395" t="str">
        <f>IF(ISNA(D395), "", IF(D395&gt;Config!$D$2, "CRÍTICO", IF(D395&gt;Config!$C$2, "ALERTA", "OK")))</f>
        <v/>
      </c>
    </row>
    <row r="396" spans="4:5" x14ac:dyDescent="0.35">
      <c r="D396" s="8" t="e">
        <f t="shared" ref="D396:D459" si="10">IF(AND(B396&lt;&gt;0, C396&lt;&gt;0), (B396-C396)/B396, NA())</f>
        <v>#N/A</v>
      </c>
      <c r="E396" t="str">
        <f>IF(ISNA(D396), "", IF(D396&gt;Config!$D$2, "CRÍTICO", IF(D396&gt;Config!$C$2, "ALERTA", "OK")))</f>
        <v/>
      </c>
    </row>
    <row r="397" spans="4:5" x14ac:dyDescent="0.35">
      <c r="D397" s="8" t="e">
        <f t="shared" si="10"/>
        <v>#N/A</v>
      </c>
      <c r="E397" t="str">
        <f>IF(ISNA(D397), "", IF(D397&gt;Config!$D$2, "CRÍTICO", IF(D397&gt;Config!$C$2, "ALERTA", "OK")))</f>
        <v/>
      </c>
    </row>
    <row r="398" spans="4:5" x14ac:dyDescent="0.35">
      <c r="D398" s="8" t="e">
        <f t="shared" si="10"/>
        <v>#N/A</v>
      </c>
      <c r="E398" t="str">
        <f>IF(ISNA(D398), "", IF(D398&gt;Config!$D$2, "CRÍTICO", IF(D398&gt;Config!$C$2, "ALERTA", "OK")))</f>
        <v/>
      </c>
    </row>
    <row r="399" spans="4:5" x14ac:dyDescent="0.35">
      <c r="D399" s="8" t="e">
        <f t="shared" si="10"/>
        <v>#N/A</v>
      </c>
      <c r="E399" t="str">
        <f>IF(ISNA(D399), "", IF(D399&gt;Config!$D$2, "CRÍTICO", IF(D399&gt;Config!$C$2, "ALERTA", "OK")))</f>
        <v/>
      </c>
    </row>
    <row r="400" spans="4:5" x14ac:dyDescent="0.35">
      <c r="D400" s="8" t="e">
        <f t="shared" si="10"/>
        <v>#N/A</v>
      </c>
      <c r="E400" t="str">
        <f>IF(ISNA(D400), "", IF(D400&gt;Config!$D$2, "CRÍTICO", IF(D400&gt;Config!$C$2, "ALERTA", "OK")))</f>
        <v/>
      </c>
    </row>
    <row r="401" spans="4:5" x14ac:dyDescent="0.35">
      <c r="D401" s="8" t="e">
        <f t="shared" si="10"/>
        <v>#N/A</v>
      </c>
      <c r="E401" t="str">
        <f>IF(ISNA(D401), "", IF(D401&gt;Config!$D$2, "CRÍTICO", IF(D401&gt;Config!$C$2, "ALERTA", "OK")))</f>
        <v/>
      </c>
    </row>
    <row r="402" spans="4:5" x14ac:dyDescent="0.35">
      <c r="D402" s="8" t="e">
        <f t="shared" si="10"/>
        <v>#N/A</v>
      </c>
      <c r="E402" t="str">
        <f>IF(ISNA(D402), "", IF(D402&gt;Config!$D$2, "CRÍTICO", IF(D402&gt;Config!$C$2, "ALERTA", "OK")))</f>
        <v/>
      </c>
    </row>
    <row r="403" spans="4:5" x14ac:dyDescent="0.35">
      <c r="D403" s="8" t="e">
        <f t="shared" si="10"/>
        <v>#N/A</v>
      </c>
      <c r="E403" t="str">
        <f>IF(ISNA(D403), "", IF(D403&gt;Config!$D$2, "CRÍTICO", IF(D403&gt;Config!$C$2, "ALERTA", "OK")))</f>
        <v/>
      </c>
    </row>
    <row r="404" spans="4:5" x14ac:dyDescent="0.35">
      <c r="D404" s="8" t="e">
        <f t="shared" si="10"/>
        <v>#N/A</v>
      </c>
      <c r="E404" t="str">
        <f>IF(ISNA(D404), "", IF(D404&gt;Config!$D$2, "CRÍTICO", IF(D404&gt;Config!$C$2, "ALERTA", "OK")))</f>
        <v/>
      </c>
    </row>
    <row r="405" spans="4:5" x14ac:dyDescent="0.35">
      <c r="D405" s="8" t="e">
        <f t="shared" si="10"/>
        <v>#N/A</v>
      </c>
      <c r="E405" t="str">
        <f>IF(ISNA(D405), "", IF(D405&gt;Config!$D$2, "CRÍTICO", IF(D405&gt;Config!$C$2, "ALERTA", "OK")))</f>
        <v/>
      </c>
    </row>
    <row r="406" spans="4:5" x14ac:dyDescent="0.35">
      <c r="D406" s="8" t="e">
        <f t="shared" si="10"/>
        <v>#N/A</v>
      </c>
      <c r="E406" t="str">
        <f>IF(ISNA(D406), "", IF(D406&gt;Config!$D$2, "CRÍTICO", IF(D406&gt;Config!$C$2, "ALERTA", "OK")))</f>
        <v/>
      </c>
    </row>
    <row r="407" spans="4:5" x14ac:dyDescent="0.35">
      <c r="D407" s="8" t="e">
        <f t="shared" si="10"/>
        <v>#N/A</v>
      </c>
      <c r="E407" t="str">
        <f>IF(ISNA(D407), "", IF(D407&gt;Config!$D$2, "CRÍTICO", IF(D407&gt;Config!$C$2, "ALERTA", "OK")))</f>
        <v/>
      </c>
    </row>
    <row r="408" spans="4:5" x14ac:dyDescent="0.35">
      <c r="D408" s="8" t="e">
        <f t="shared" si="10"/>
        <v>#N/A</v>
      </c>
      <c r="E408" t="str">
        <f>IF(ISNA(D408), "", IF(D408&gt;Config!$D$2, "CRÍTICO", IF(D408&gt;Config!$C$2, "ALERTA", "OK")))</f>
        <v/>
      </c>
    </row>
    <row r="409" spans="4:5" x14ac:dyDescent="0.35">
      <c r="D409" s="8" t="e">
        <f t="shared" si="10"/>
        <v>#N/A</v>
      </c>
      <c r="E409" t="str">
        <f>IF(ISNA(D409), "", IF(D409&gt;Config!$D$2, "CRÍTICO", IF(D409&gt;Config!$C$2, "ALERTA", "OK")))</f>
        <v/>
      </c>
    </row>
    <row r="410" spans="4:5" x14ac:dyDescent="0.35">
      <c r="D410" s="8" t="e">
        <f t="shared" si="10"/>
        <v>#N/A</v>
      </c>
      <c r="E410" t="str">
        <f>IF(ISNA(D410), "", IF(D410&gt;Config!$D$2, "CRÍTICO", IF(D410&gt;Config!$C$2, "ALERTA", "OK")))</f>
        <v/>
      </c>
    </row>
    <row r="411" spans="4:5" x14ac:dyDescent="0.35">
      <c r="D411" s="8" t="e">
        <f t="shared" si="10"/>
        <v>#N/A</v>
      </c>
      <c r="E411" t="str">
        <f>IF(ISNA(D411), "", IF(D411&gt;Config!$D$2, "CRÍTICO", IF(D411&gt;Config!$C$2, "ALERTA", "OK")))</f>
        <v/>
      </c>
    </row>
    <row r="412" spans="4:5" x14ac:dyDescent="0.35">
      <c r="D412" s="8" t="e">
        <f t="shared" si="10"/>
        <v>#N/A</v>
      </c>
      <c r="E412" t="str">
        <f>IF(ISNA(D412), "", IF(D412&gt;Config!$D$2, "CRÍTICO", IF(D412&gt;Config!$C$2, "ALERTA", "OK")))</f>
        <v/>
      </c>
    </row>
    <row r="413" spans="4:5" x14ac:dyDescent="0.35">
      <c r="D413" s="8" t="e">
        <f t="shared" si="10"/>
        <v>#N/A</v>
      </c>
      <c r="E413" t="str">
        <f>IF(ISNA(D413), "", IF(D413&gt;Config!$D$2, "CRÍTICO", IF(D413&gt;Config!$C$2, "ALERTA", "OK")))</f>
        <v/>
      </c>
    </row>
    <row r="414" spans="4:5" x14ac:dyDescent="0.35">
      <c r="D414" s="8" t="e">
        <f t="shared" si="10"/>
        <v>#N/A</v>
      </c>
      <c r="E414" t="str">
        <f>IF(ISNA(D414), "", IF(D414&gt;Config!$D$2, "CRÍTICO", IF(D414&gt;Config!$C$2, "ALERTA", "OK")))</f>
        <v/>
      </c>
    </row>
    <row r="415" spans="4:5" x14ac:dyDescent="0.35">
      <c r="D415" s="8" t="e">
        <f t="shared" si="10"/>
        <v>#N/A</v>
      </c>
      <c r="E415" t="str">
        <f>IF(ISNA(D415), "", IF(D415&gt;Config!$D$2, "CRÍTICO", IF(D415&gt;Config!$C$2, "ALERTA", "OK")))</f>
        <v/>
      </c>
    </row>
    <row r="416" spans="4:5" x14ac:dyDescent="0.35">
      <c r="D416" s="8" t="e">
        <f t="shared" si="10"/>
        <v>#N/A</v>
      </c>
      <c r="E416" t="str">
        <f>IF(ISNA(D416), "", IF(D416&gt;Config!$D$2, "CRÍTICO", IF(D416&gt;Config!$C$2, "ALERTA", "OK")))</f>
        <v/>
      </c>
    </row>
    <row r="417" spans="4:5" x14ac:dyDescent="0.35">
      <c r="D417" s="8" t="e">
        <f t="shared" si="10"/>
        <v>#N/A</v>
      </c>
      <c r="E417" t="str">
        <f>IF(ISNA(D417), "", IF(D417&gt;Config!$D$2, "CRÍTICO", IF(D417&gt;Config!$C$2, "ALERTA", "OK")))</f>
        <v/>
      </c>
    </row>
    <row r="418" spans="4:5" x14ac:dyDescent="0.35">
      <c r="D418" s="8" t="e">
        <f t="shared" si="10"/>
        <v>#N/A</v>
      </c>
      <c r="E418" t="str">
        <f>IF(ISNA(D418), "", IF(D418&gt;Config!$D$2, "CRÍTICO", IF(D418&gt;Config!$C$2, "ALERTA", "OK")))</f>
        <v/>
      </c>
    </row>
    <row r="419" spans="4:5" x14ac:dyDescent="0.35">
      <c r="D419" s="8" t="e">
        <f t="shared" si="10"/>
        <v>#N/A</v>
      </c>
      <c r="E419" t="str">
        <f>IF(ISNA(D419), "", IF(D419&gt;Config!$D$2, "CRÍTICO", IF(D419&gt;Config!$C$2, "ALERTA", "OK")))</f>
        <v/>
      </c>
    </row>
    <row r="420" spans="4:5" x14ac:dyDescent="0.35">
      <c r="D420" s="8" t="e">
        <f t="shared" si="10"/>
        <v>#N/A</v>
      </c>
      <c r="E420" t="str">
        <f>IF(ISNA(D420), "", IF(D420&gt;Config!$D$2, "CRÍTICO", IF(D420&gt;Config!$C$2, "ALERTA", "OK")))</f>
        <v/>
      </c>
    </row>
    <row r="421" spans="4:5" x14ac:dyDescent="0.35">
      <c r="D421" s="8" t="e">
        <f t="shared" si="10"/>
        <v>#N/A</v>
      </c>
      <c r="E421" t="str">
        <f>IF(ISNA(D421), "", IF(D421&gt;Config!$D$2, "CRÍTICO", IF(D421&gt;Config!$C$2, "ALERTA", "OK")))</f>
        <v/>
      </c>
    </row>
    <row r="422" spans="4:5" x14ac:dyDescent="0.35">
      <c r="D422" s="8" t="e">
        <f t="shared" si="10"/>
        <v>#N/A</v>
      </c>
      <c r="E422" t="str">
        <f>IF(ISNA(D422), "", IF(D422&gt;Config!$D$2, "CRÍTICO", IF(D422&gt;Config!$C$2, "ALERTA", "OK")))</f>
        <v/>
      </c>
    </row>
    <row r="423" spans="4:5" x14ac:dyDescent="0.35">
      <c r="D423" s="8" t="e">
        <f t="shared" si="10"/>
        <v>#N/A</v>
      </c>
      <c r="E423" t="str">
        <f>IF(ISNA(D423), "", IF(D423&gt;Config!$D$2, "CRÍTICO", IF(D423&gt;Config!$C$2, "ALERTA", "OK")))</f>
        <v/>
      </c>
    </row>
    <row r="424" spans="4:5" x14ac:dyDescent="0.35">
      <c r="D424" s="8" t="e">
        <f t="shared" si="10"/>
        <v>#N/A</v>
      </c>
      <c r="E424" t="str">
        <f>IF(ISNA(D424), "", IF(D424&gt;Config!$D$2, "CRÍTICO", IF(D424&gt;Config!$C$2, "ALERTA", "OK")))</f>
        <v/>
      </c>
    </row>
    <row r="425" spans="4:5" x14ac:dyDescent="0.35">
      <c r="D425" s="8" t="e">
        <f t="shared" si="10"/>
        <v>#N/A</v>
      </c>
      <c r="E425" t="str">
        <f>IF(ISNA(D425), "", IF(D425&gt;Config!$D$2, "CRÍTICO", IF(D425&gt;Config!$C$2, "ALERTA", "OK")))</f>
        <v/>
      </c>
    </row>
    <row r="426" spans="4:5" x14ac:dyDescent="0.35">
      <c r="D426" s="8" t="e">
        <f t="shared" si="10"/>
        <v>#N/A</v>
      </c>
      <c r="E426" t="str">
        <f>IF(ISNA(D426), "", IF(D426&gt;Config!$D$2, "CRÍTICO", IF(D426&gt;Config!$C$2, "ALERTA", "OK")))</f>
        <v/>
      </c>
    </row>
    <row r="427" spans="4:5" x14ac:dyDescent="0.35">
      <c r="D427" s="8" t="e">
        <f t="shared" si="10"/>
        <v>#N/A</v>
      </c>
      <c r="E427" t="str">
        <f>IF(ISNA(D427), "", IF(D427&gt;Config!$D$2, "CRÍTICO", IF(D427&gt;Config!$C$2, "ALERTA", "OK")))</f>
        <v/>
      </c>
    </row>
    <row r="428" spans="4:5" x14ac:dyDescent="0.35">
      <c r="D428" s="8" t="e">
        <f t="shared" si="10"/>
        <v>#N/A</v>
      </c>
      <c r="E428" t="str">
        <f>IF(ISNA(D428), "", IF(D428&gt;Config!$D$2, "CRÍTICO", IF(D428&gt;Config!$C$2, "ALERTA", "OK")))</f>
        <v/>
      </c>
    </row>
    <row r="429" spans="4:5" x14ac:dyDescent="0.35">
      <c r="D429" s="8" t="e">
        <f t="shared" si="10"/>
        <v>#N/A</v>
      </c>
      <c r="E429" t="str">
        <f>IF(ISNA(D429), "", IF(D429&gt;Config!$D$2, "CRÍTICO", IF(D429&gt;Config!$C$2, "ALERTA", "OK")))</f>
        <v/>
      </c>
    </row>
    <row r="430" spans="4:5" x14ac:dyDescent="0.35">
      <c r="D430" s="8" t="e">
        <f t="shared" si="10"/>
        <v>#N/A</v>
      </c>
      <c r="E430" t="str">
        <f>IF(ISNA(D430), "", IF(D430&gt;Config!$D$2, "CRÍTICO", IF(D430&gt;Config!$C$2, "ALERTA", "OK")))</f>
        <v/>
      </c>
    </row>
    <row r="431" spans="4:5" x14ac:dyDescent="0.35">
      <c r="D431" s="8" t="e">
        <f t="shared" si="10"/>
        <v>#N/A</v>
      </c>
      <c r="E431" t="str">
        <f>IF(ISNA(D431), "", IF(D431&gt;Config!$D$2, "CRÍTICO", IF(D431&gt;Config!$C$2, "ALERTA", "OK")))</f>
        <v/>
      </c>
    </row>
    <row r="432" spans="4:5" x14ac:dyDescent="0.35">
      <c r="D432" s="8" t="e">
        <f t="shared" si="10"/>
        <v>#N/A</v>
      </c>
      <c r="E432" t="str">
        <f>IF(ISNA(D432), "", IF(D432&gt;Config!$D$2, "CRÍTICO", IF(D432&gt;Config!$C$2, "ALERTA", "OK")))</f>
        <v/>
      </c>
    </row>
    <row r="433" spans="4:5" x14ac:dyDescent="0.35">
      <c r="D433" s="8" t="e">
        <f t="shared" si="10"/>
        <v>#N/A</v>
      </c>
      <c r="E433" t="str">
        <f>IF(ISNA(D433), "", IF(D433&gt;Config!$D$2, "CRÍTICO", IF(D433&gt;Config!$C$2, "ALERTA", "OK")))</f>
        <v/>
      </c>
    </row>
    <row r="434" spans="4:5" x14ac:dyDescent="0.35">
      <c r="D434" s="8" t="e">
        <f t="shared" si="10"/>
        <v>#N/A</v>
      </c>
      <c r="E434" t="str">
        <f>IF(ISNA(D434), "", IF(D434&gt;Config!$D$2, "CRÍTICO", IF(D434&gt;Config!$C$2, "ALERTA", "OK")))</f>
        <v/>
      </c>
    </row>
    <row r="435" spans="4:5" x14ac:dyDescent="0.35">
      <c r="D435" s="8" t="e">
        <f t="shared" si="10"/>
        <v>#N/A</v>
      </c>
      <c r="E435" t="str">
        <f>IF(ISNA(D435), "", IF(D435&gt;Config!$D$2, "CRÍTICO", IF(D435&gt;Config!$C$2, "ALERTA", "OK")))</f>
        <v/>
      </c>
    </row>
    <row r="436" spans="4:5" x14ac:dyDescent="0.35">
      <c r="D436" s="8" t="e">
        <f t="shared" si="10"/>
        <v>#N/A</v>
      </c>
      <c r="E436" t="str">
        <f>IF(ISNA(D436), "", IF(D436&gt;Config!$D$2, "CRÍTICO", IF(D436&gt;Config!$C$2, "ALERTA", "OK")))</f>
        <v/>
      </c>
    </row>
    <row r="437" spans="4:5" x14ac:dyDescent="0.35">
      <c r="D437" s="8" t="e">
        <f t="shared" si="10"/>
        <v>#N/A</v>
      </c>
      <c r="E437" t="str">
        <f>IF(ISNA(D437), "", IF(D437&gt;Config!$D$2, "CRÍTICO", IF(D437&gt;Config!$C$2, "ALERTA", "OK")))</f>
        <v/>
      </c>
    </row>
    <row r="438" spans="4:5" x14ac:dyDescent="0.35">
      <c r="D438" s="8" t="e">
        <f t="shared" si="10"/>
        <v>#N/A</v>
      </c>
      <c r="E438" t="str">
        <f>IF(ISNA(D438), "", IF(D438&gt;Config!$D$2, "CRÍTICO", IF(D438&gt;Config!$C$2, "ALERTA", "OK")))</f>
        <v/>
      </c>
    </row>
    <row r="439" spans="4:5" x14ac:dyDescent="0.35">
      <c r="D439" s="8" t="e">
        <f t="shared" si="10"/>
        <v>#N/A</v>
      </c>
      <c r="E439" t="str">
        <f>IF(ISNA(D439), "", IF(D439&gt;Config!$D$2, "CRÍTICO", IF(D439&gt;Config!$C$2, "ALERTA", "OK")))</f>
        <v/>
      </c>
    </row>
    <row r="440" spans="4:5" x14ac:dyDescent="0.35">
      <c r="D440" s="8" t="e">
        <f t="shared" si="10"/>
        <v>#N/A</v>
      </c>
      <c r="E440" t="str">
        <f>IF(ISNA(D440), "", IF(D440&gt;Config!$D$2, "CRÍTICO", IF(D440&gt;Config!$C$2, "ALERTA", "OK")))</f>
        <v/>
      </c>
    </row>
    <row r="441" spans="4:5" x14ac:dyDescent="0.35">
      <c r="D441" s="8" t="e">
        <f t="shared" si="10"/>
        <v>#N/A</v>
      </c>
      <c r="E441" t="str">
        <f>IF(ISNA(D441), "", IF(D441&gt;Config!$D$2, "CRÍTICO", IF(D441&gt;Config!$C$2, "ALERTA", "OK")))</f>
        <v/>
      </c>
    </row>
    <row r="442" spans="4:5" x14ac:dyDescent="0.35">
      <c r="D442" s="8" t="e">
        <f t="shared" si="10"/>
        <v>#N/A</v>
      </c>
      <c r="E442" t="str">
        <f>IF(ISNA(D442), "", IF(D442&gt;Config!$D$2, "CRÍTICO", IF(D442&gt;Config!$C$2, "ALERTA", "OK")))</f>
        <v/>
      </c>
    </row>
    <row r="443" spans="4:5" x14ac:dyDescent="0.35">
      <c r="D443" s="8" t="e">
        <f t="shared" si="10"/>
        <v>#N/A</v>
      </c>
      <c r="E443" t="str">
        <f>IF(ISNA(D443), "", IF(D443&gt;Config!$D$2, "CRÍTICO", IF(D443&gt;Config!$C$2, "ALERTA", "OK")))</f>
        <v/>
      </c>
    </row>
    <row r="444" spans="4:5" x14ac:dyDescent="0.35">
      <c r="D444" s="8" t="e">
        <f t="shared" si="10"/>
        <v>#N/A</v>
      </c>
      <c r="E444" t="str">
        <f>IF(ISNA(D444), "", IF(D444&gt;Config!$D$2, "CRÍTICO", IF(D444&gt;Config!$C$2, "ALERTA", "OK")))</f>
        <v/>
      </c>
    </row>
    <row r="445" spans="4:5" x14ac:dyDescent="0.35">
      <c r="D445" s="8" t="e">
        <f t="shared" si="10"/>
        <v>#N/A</v>
      </c>
      <c r="E445" t="str">
        <f>IF(ISNA(D445), "", IF(D445&gt;Config!$D$2, "CRÍTICO", IF(D445&gt;Config!$C$2, "ALERTA", "OK")))</f>
        <v/>
      </c>
    </row>
    <row r="446" spans="4:5" x14ac:dyDescent="0.35">
      <c r="D446" s="8" t="e">
        <f t="shared" si="10"/>
        <v>#N/A</v>
      </c>
      <c r="E446" t="str">
        <f>IF(ISNA(D446), "", IF(D446&gt;Config!$D$2, "CRÍTICO", IF(D446&gt;Config!$C$2, "ALERTA", "OK")))</f>
        <v/>
      </c>
    </row>
    <row r="447" spans="4:5" x14ac:dyDescent="0.35">
      <c r="D447" s="8" t="e">
        <f t="shared" si="10"/>
        <v>#N/A</v>
      </c>
      <c r="E447" t="str">
        <f>IF(ISNA(D447), "", IF(D447&gt;Config!$D$2, "CRÍTICO", IF(D447&gt;Config!$C$2, "ALERTA", "OK")))</f>
        <v/>
      </c>
    </row>
    <row r="448" spans="4:5" x14ac:dyDescent="0.35">
      <c r="D448" s="8" t="e">
        <f t="shared" si="10"/>
        <v>#N/A</v>
      </c>
      <c r="E448" t="str">
        <f>IF(ISNA(D448), "", IF(D448&gt;Config!$D$2, "CRÍTICO", IF(D448&gt;Config!$C$2, "ALERTA", "OK")))</f>
        <v/>
      </c>
    </row>
    <row r="449" spans="4:5" x14ac:dyDescent="0.35">
      <c r="D449" s="8" t="e">
        <f t="shared" si="10"/>
        <v>#N/A</v>
      </c>
      <c r="E449" t="str">
        <f>IF(ISNA(D449), "", IF(D449&gt;Config!$D$2, "CRÍTICO", IF(D449&gt;Config!$C$2, "ALERTA", "OK")))</f>
        <v/>
      </c>
    </row>
    <row r="450" spans="4:5" x14ac:dyDescent="0.35">
      <c r="D450" s="8" t="e">
        <f t="shared" si="10"/>
        <v>#N/A</v>
      </c>
      <c r="E450" t="str">
        <f>IF(ISNA(D450), "", IF(D450&gt;Config!$D$2, "CRÍTICO", IF(D450&gt;Config!$C$2, "ALERTA", "OK")))</f>
        <v/>
      </c>
    </row>
    <row r="451" spans="4:5" x14ac:dyDescent="0.35">
      <c r="D451" s="8" t="e">
        <f t="shared" si="10"/>
        <v>#N/A</v>
      </c>
      <c r="E451" t="str">
        <f>IF(ISNA(D451), "", IF(D451&gt;Config!$D$2, "CRÍTICO", IF(D451&gt;Config!$C$2, "ALERTA", "OK")))</f>
        <v/>
      </c>
    </row>
    <row r="452" spans="4:5" x14ac:dyDescent="0.35">
      <c r="D452" s="8" t="e">
        <f t="shared" si="10"/>
        <v>#N/A</v>
      </c>
      <c r="E452" t="str">
        <f>IF(ISNA(D452), "", IF(D452&gt;Config!$D$2, "CRÍTICO", IF(D452&gt;Config!$C$2, "ALERTA", "OK")))</f>
        <v/>
      </c>
    </row>
    <row r="453" spans="4:5" x14ac:dyDescent="0.35">
      <c r="D453" s="8" t="e">
        <f t="shared" si="10"/>
        <v>#N/A</v>
      </c>
      <c r="E453" t="str">
        <f>IF(ISNA(D453), "", IF(D453&gt;Config!$D$2, "CRÍTICO", IF(D453&gt;Config!$C$2, "ALERTA", "OK")))</f>
        <v/>
      </c>
    </row>
    <row r="454" spans="4:5" x14ac:dyDescent="0.35">
      <c r="D454" s="8" t="e">
        <f t="shared" si="10"/>
        <v>#N/A</v>
      </c>
      <c r="E454" t="str">
        <f>IF(ISNA(D454), "", IF(D454&gt;Config!$D$2, "CRÍTICO", IF(D454&gt;Config!$C$2, "ALERTA", "OK")))</f>
        <v/>
      </c>
    </row>
    <row r="455" spans="4:5" x14ac:dyDescent="0.35">
      <c r="D455" s="8" t="e">
        <f t="shared" si="10"/>
        <v>#N/A</v>
      </c>
      <c r="E455" t="str">
        <f>IF(ISNA(D455), "", IF(D455&gt;Config!$D$2, "CRÍTICO", IF(D455&gt;Config!$C$2, "ALERTA", "OK")))</f>
        <v/>
      </c>
    </row>
    <row r="456" spans="4:5" x14ac:dyDescent="0.35">
      <c r="D456" s="8" t="e">
        <f t="shared" si="10"/>
        <v>#N/A</v>
      </c>
      <c r="E456" t="str">
        <f>IF(ISNA(D456), "", IF(D456&gt;Config!$D$2, "CRÍTICO", IF(D456&gt;Config!$C$2, "ALERTA", "OK")))</f>
        <v/>
      </c>
    </row>
    <row r="457" spans="4:5" x14ac:dyDescent="0.35">
      <c r="D457" s="8" t="e">
        <f t="shared" si="10"/>
        <v>#N/A</v>
      </c>
      <c r="E457" t="str">
        <f>IF(ISNA(D457), "", IF(D457&gt;Config!$D$2, "CRÍTICO", IF(D457&gt;Config!$C$2, "ALERTA", "OK")))</f>
        <v/>
      </c>
    </row>
    <row r="458" spans="4:5" x14ac:dyDescent="0.35">
      <c r="D458" s="8" t="e">
        <f t="shared" si="10"/>
        <v>#N/A</v>
      </c>
      <c r="E458" t="str">
        <f>IF(ISNA(D458), "", IF(D458&gt;Config!$D$2, "CRÍTICO", IF(D458&gt;Config!$C$2, "ALERTA", "OK")))</f>
        <v/>
      </c>
    </row>
    <row r="459" spans="4:5" x14ac:dyDescent="0.35">
      <c r="D459" s="8" t="e">
        <f t="shared" si="10"/>
        <v>#N/A</v>
      </c>
      <c r="E459" t="str">
        <f>IF(ISNA(D459), "", IF(D459&gt;Config!$D$2, "CRÍTICO", IF(D459&gt;Config!$C$2, "ALERTA", "OK")))</f>
        <v/>
      </c>
    </row>
    <row r="460" spans="4:5" x14ac:dyDescent="0.35">
      <c r="D460" s="8" t="e">
        <f t="shared" ref="D460:D523" si="11">IF(AND(B460&lt;&gt;0, C460&lt;&gt;0), (B460-C460)/B460, NA())</f>
        <v>#N/A</v>
      </c>
      <c r="E460" t="str">
        <f>IF(ISNA(D460), "", IF(D460&gt;Config!$D$2, "CRÍTICO", IF(D460&gt;Config!$C$2, "ALERTA", "OK")))</f>
        <v/>
      </c>
    </row>
    <row r="461" spans="4:5" x14ac:dyDescent="0.35">
      <c r="D461" s="8" t="e">
        <f t="shared" si="11"/>
        <v>#N/A</v>
      </c>
      <c r="E461" t="str">
        <f>IF(ISNA(D461), "", IF(D461&gt;Config!$D$2, "CRÍTICO", IF(D461&gt;Config!$C$2, "ALERTA", "OK")))</f>
        <v/>
      </c>
    </row>
    <row r="462" spans="4:5" x14ac:dyDescent="0.35">
      <c r="D462" s="8" t="e">
        <f t="shared" si="11"/>
        <v>#N/A</v>
      </c>
      <c r="E462" t="str">
        <f>IF(ISNA(D462), "", IF(D462&gt;Config!$D$2, "CRÍTICO", IF(D462&gt;Config!$C$2, "ALERTA", "OK")))</f>
        <v/>
      </c>
    </row>
    <row r="463" spans="4:5" x14ac:dyDescent="0.35">
      <c r="D463" s="8" t="e">
        <f t="shared" si="11"/>
        <v>#N/A</v>
      </c>
      <c r="E463" t="str">
        <f>IF(ISNA(D463), "", IF(D463&gt;Config!$D$2, "CRÍTICO", IF(D463&gt;Config!$C$2, "ALERTA", "OK")))</f>
        <v/>
      </c>
    </row>
    <row r="464" spans="4:5" x14ac:dyDescent="0.35">
      <c r="D464" s="8" t="e">
        <f t="shared" si="11"/>
        <v>#N/A</v>
      </c>
      <c r="E464" t="str">
        <f>IF(ISNA(D464), "", IF(D464&gt;Config!$D$2, "CRÍTICO", IF(D464&gt;Config!$C$2, "ALERTA", "OK")))</f>
        <v/>
      </c>
    </row>
    <row r="465" spans="4:5" x14ac:dyDescent="0.35">
      <c r="D465" s="8" t="e">
        <f t="shared" si="11"/>
        <v>#N/A</v>
      </c>
      <c r="E465" t="str">
        <f>IF(ISNA(D465), "", IF(D465&gt;Config!$D$2, "CRÍTICO", IF(D465&gt;Config!$C$2, "ALERTA", "OK")))</f>
        <v/>
      </c>
    </row>
    <row r="466" spans="4:5" x14ac:dyDescent="0.35">
      <c r="D466" s="8" t="e">
        <f t="shared" si="11"/>
        <v>#N/A</v>
      </c>
      <c r="E466" t="str">
        <f>IF(ISNA(D466), "", IF(D466&gt;Config!$D$2, "CRÍTICO", IF(D466&gt;Config!$C$2, "ALERTA", "OK")))</f>
        <v/>
      </c>
    </row>
    <row r="467" spans="4:5" x14ac:dyDescent="0.35">
      <c r="D467" s="8" t="e">
        <f t="shared" si="11"/>
        <v>#N/A</v>
      </c>
      <c r="E467" t="str">
        <f>IF(ISNA(D467), "", IF(D467&gt;Config!$D$2, "CRÍTICO", IF(D467&gt;Config!$C$2, "ALERTA", "OK")))</f>
        <v/>
      </c>
    </row>
    <row r="468" spans="4:5" x14ac:dyDescent="0.35">
      <c r="D468" s="8" t="e">
        <f t="shared" si="11"/>
        <v>#N/A</v>
      </c>
      <c r="E468" t="str">
        <f>IF(ISNA(D468), "", IF(D468&gt;Config!$D$2, "CRÍTICO", IF(D468&gt;Config!$C$2, "ALERTA", "OK")))</f>
        <v/>
      </c>
    </row>
    <row r="469" spans="4:5" x14ac:dyDescent="0.35">
      <c r="D469" s="8" t="e">
        <f t="shared" si="11"/>
        <v>#N/A</v>
      </c>
      <c r="E469" t="str">
        <f>IF(ISNA(D469), "", IF(D469&gt;Config!$D$2, "CRÍTICO", IF(D469&gt;Config!$C$2, "ALERTA", "OK")))</f>
        <v/>
      </c>
    </row>
    <row r="470" spans="4:5" x14ac:dyDescent="0.35">
      <c r="D470" s="8" t="e">
        <f t="shared" si="11"/>
        <v>#N/A</v>
      </c>
      <c r="E470" t="str">
        <f>IF(ISNA(D470), "", IF(D470&gt;Config!$D$2, "CRÍTICO", IF(D470&gt;Config!$C$2, "ALERTA", "OK")))</f>
        <v/>
      </c>
    </row>
    <row r="471" spans="4:5" x14ac:dyDescent="0.35">
      <c r="D471" s="8" t="e">
        <f t="shared" si="11"/>
        <v>#N/A</v>
      </c>
      <c r="E471" t="str">
        <f>IF(ISNA(D471), "", IF(D471&gt;Config!$D$2, "CRÍTICO", IF(D471&gt;Config!$C$2, "ALERTA", "OK")))</f>
        <v/>
      </c>
    </row>
    <row r="472" spans="4:5" x14ac:dyDescent="0.35">
      <c r="D472" s="8" t="e">
        <f t="shared" si="11"/>
        <v>#N/A</v>
      </c>
      <c r="E472" t="str">
        <f>IF(ISNA(D472), "", IF(D472&gt;Config!$D$2, "CRÍTICO", IF(D472&gt;Config!$C$2, "ALERTA", "OK")))</f>
        <v/>
      </c>
    </row>
    <row r="473" spans="4:5" x14ac:dyDescent="0.35">
      <c r="D473" s="8" t="e">
        <f t="shared" si="11"/>
        <v>#N/A</v>
      </c>
      <c r="E473" t="str">
        <f>IF(ISNA(D473), "", IF(D473&gt;Config!$D$2, "CRÍTICO", IF(D473&gt;Config!$C$2, "ALERTA", "OK")))</f>
        <v/>
      </c>
    </row>
    <row r="474" spans="4:5" x14ac:dyDescent="0.35">
      <c r="D474" s="8" t="e">
        <f t="shared" si="11"/>
        <v>#N/A</v>
      </c>
      <c r="E474" t="str">
        <f>IF(ISNA(D474), "", IF(D474&gt;Config!$D$2, "CRÍTICO", IF(D474&gt;Config!$C$2, "ALERTA", "OK")))</f>
        <v/>
      </c>
    </row>
    <row r="475" spans="4:5" x14ac:dyDescent="0.35">
      <c r="D475" s="8" t="e">
        <f t="shared" si="11"/>
        <v>#N/A</v>
      </c>
      <c r="E475" t="str">
        <f>IF(ISNA(D475), "", IF(D475&gt;Config!$D$2, "CRÍTICO", IF(D475&gt;Config!$C$2, "ALERTA", "OK")))</f>
        <v/>
      </c>
    </row>
    <row r="476" spans="4:5" x14ac:dyDescent="0.35">
      <c r="D476" s="8" t="e">
        <f t="shared" si="11"/>
        <v>#N/A</v>
      </c>
      <c r="E476" t="str">
        <f>IF(ISNA(D476), "", IF(D476&gt;Config!$D$2, "CRÍTICO", IF(D476&gt;Config!$C$2, "ALERTA", "OK")))</f>
        <v/>
      </c>
    </row>
    <row r="477" spans="4:5" x14ac:dyDescent="0.35">
      <c r="D477" s="8" t="e">
        <f t="shared" si="11"/>
        <v>#N/A</v>
      </c>
      <c r="E477" t="str">
        <f>IF(ISNA(D477), "", IF(D477&gt;Config!$D$2, "CRÍTICO", IF(D477&gt;Config!$C$2, "ALERTA", "OK")))</f>
        <v/>
      </c>
    </row>
    <row r="478" spans="4:5" x14ac:dyDescent="0.35">
      <c r="D478" s="8" t="e">
        <f t="shared" si="11"/>
        <v>#N/A</v>
      </c>
      <c r="E478" t="str">
        <f>IF(ISNA(D478), "", IF(D478&gt;Config!$D$2, "CRÍTICO", IF(D478&gt;Config!$C$2, "ALERTA", "OK")))</f>
        <v/>
      </c>
    </row>
    <row r="479" spans="4:5" x14ac:dyDescent="0.35">
      <c r="D479" s="8" t="e">
        <f t="shared" si="11"/>
        <v>#N/A</v>
      </c>
      <c r="E479" t="str">
        <f>IF(ISNA(D479), "", IF(D479&gt;Config!$D$2, "CRÍTICO", IF(D479&gt;Config!$C$2, "ALERTA", "OK")))</f>
        <v/>
      </c>
    </row>
    <row r="480" spans="4:5" x14ac:dyDescent="0.35">
      <c r="D480" s="8" t="e">
        <f t="shared" si="11"/>
        <v>#N/A</v>
      </c>
      <c r="E480" t="str">
        <f>IF(ISNA(D480), "", IF(D480&gt;Config!$D$2, "CRÍTICO", IF(D480&gt;Config!$C$2, "ALERTA", "OK")))</f>
        <v/>
      </c>
    </row>
    <row r="481" spans="4:5" x14ac:dyDescent="0.35">
      <c r="D481" s="8" t="e">
        <f t="shared" si="11"/>
        <v>#N/A</v>
      </c>
      <c r="E481" t="str">
        <f>IF(ISNA(D481), "", IF(D481&gt;Config!$D$2, "CRÍTICO", IF(D481&gt;Config!$C$2, "ALERTA", "OK")))</f>
        <v/>
      </c>
    </row>
    <row r="482" spans="4:5" x14ac:dyDescent="0.35">
      <c r="D482" s="8" t="e">
        <f t="shared" si="11"/>
        <v>#N/A</v>
      </c>
      <c r="E482" t="str">
        <f>IF(ISNA(D482), "", IF(D482&gt;Config!$D$2, "CRÍTICO", IF(D482&gt;Config!$C$2, "ALERTA", "OK")))</f>
        <v/>
      </c>
    </row>
    <row r="483" spans="4:5" x14ac:dyDescent="0.35">
      <c r="D483" s="8" t="e">
        <f t="shared" si="11"/>
        <v>#N/A</v>
      </c>
      <c r="E483" t="str">
        <f>IF(ISNA(D483), "", IF(D483&gt;Config!$D$2, "CRÍTICO", IF(D483&gt;Config!$C$2, "ALERTA", "OK")))</f>
        <v/>
      </c>
    </row>
    <row r="484" spans="4:5" x14ac:dyDescent="0.35">
      <c r="D484" s="8" t="e">
        <f t="shared" si="11"/>
        <v>#N/A</v>
      </c>
      <c r="E484" t="str">
        <f>IF(ISNA(D484), "", IF(D484&gt;Config!$D$2, "CRÍTICO", IF(D484&gt;Config!$C$2, "ALERTA", "OK")))</f>
        <v/>
      </c>
    </row>
    <row r="485" spans="4:5" x14ac:dyDescent="0.35">
      <c r="D485" s="8" t="e">
        <f t="shared" si="11"/>
        <v>#N/A</v>
      </c>
      <c r="E485" t="str">
        <f>IF(ISNA(D485), "", IF(D485&gt;Config!$D$2, "CRÍTICO", IF(D485&gt;Config!$C$2, "ALERTA", "OK")))</f>
        <v/>
      </c>
    </row>
    <row r="486" spans="4:5" x14ac:dyDescent="0.35">
      <c r="D486" s="8" t="e">
        <f t="shared" si="11"/>
        <v>#N/A</v>
      </c>
      <c r="E486" t="str">
        <f>IF(ISNA(D486), "", IF(D486&gt;Config!$D$2, "CRÍTICO", IF(D486&gt;Config!$C$2, "ALERTA", "OK")))</f>
        <v/>
      </c>
    </row>
    <row r="487" spans="4:5" x14ac:dyDescent="0.35">
      <c r="D487" s="8" t="e">
        <f t="shared" si="11"/>
        <v>#N/A</v>
      </c>
      <c r="E487" t="str">
        <f>IF(ISNA(D487), "", IF(D487&gt;Config!$D$2, "CRÍTICO", IF(D487&gt;Config!$C$2, "ALERTA", "OK")))</f>
        <v/>
      </c>
    </row>
    <row r="488" spans="4:5" x14ac:dyDescent="0.35">
      <c r="D488" s="8" t="e">
        <f t="shared" si="11"/>
        <v>#N/A</v>
      </c>
      <c r="E488" t="str">
        <f>IF(ISNA(D488), "", IF(D488&gt;Config!$D$2, "CRÍTICO", IF(D488&gt;Config!$C$2, "ALERTA", "OK")))</f>
        <v/>
      </c>
    </row>
    <row r="489" spans="4:5" x14ac:dyDescent="0.35">
      <c r="D489" s="8" t="e">
        <f t="shared" si="11"/>
        <v>#N/A</v>
      </c>
      <c r="E489" t="str">
        <f>IF(ISNA(D489), "", IF(D489&gt;Config!$D$2, "CRÍTICO", IF(D489&gt;Config!$C$2, "ALERTA", "OK")))</f>
        <v/>
      </c>
    </row>
    <row r="490" spans="4:5" x14ac:dyDescent="0.35">
      <c r="D490" s="8" t="e">
        <f t="shared" si="11"/>
        <v>#N/A</v>
      </c>
      <c r="E490" t="str">
        <f>IF(ISNA(D490), "", IF(D490&gt;Config!$D$2, "CRÍTICO", IF(D490&gt;Config!$C$2, "ALERTA", "OK")))</f>
        <v/>
      </c>
    </row>
    <row r="491" spans="4:5" x14ac:dyDescent="0.35">
      <c r="D491" s="8" t="e">
        <f t="shared" si="11"/>
        <v>#N/A</v>
      </c>
      <c r="E491" t="str">
        <f>IF(ISNA(D491), "", IF(D491&gt;Config!$D$2, "CRÍTICO", IF(D491&gt;Config!$C$2, "ALERTA", "OK")))</f>
        <v/>
      </c>
    </row>
    <row r="492" spans="4:5" x14ac:dyDescent="0.35">
      <c r="D492" s="8" t="e">
        <f t="shared" si="11"/>
        <v>#N/A</v>
      </c>
      <c r="E492" t="str">
        <f>IF(ISNA(D492), "", IF(D492&gt;Config!$D$2, "CRÍTICO", IF(D492&gt;Config!$C$2, "ALERTA", "OK")))</f>
        <v/>
      </c>
    </row>
    <row r="493" spans="4:5" x14ac:dyDescent="0.35">
      <c r="D493" s="8" t="e">
        <f t="shared" si="11"/>
        <v>#N/A</v>
      </c>
      <c r="E493" t="str">
        <f>IF(ISNA(D493), "", IF(D493&gt;Config!$D$2, "CRÍTICO", IF(D493&gt;Config!$C$2, "ALERTA", "OK")))</f>
        <v/>
      </c>
    </row>
    <row r="494" spans="4:5" x14ac:dyDescent="0.35">
      <c r="D494" s="8" t="e">
        <f t="shared" si="11"/>
        <v>#N/A</v>
      </c>
      <c r="E494" t="str">
        <f>IF(ISNA(D494), "", IF(D494&gt;Config!$D$2, "CRÍTICO", IF(D494&gt;Config!$C$2, "ALERTA", "OK")))</f>
        <v/>
      </c>
    </row>
    <row r="495" spans="4:5" x14ac:dyDescent="0.35">
      <c r="D495" s="8" t="e">
        <f t="shared" si="11"/>
        <v>#N/A</v>
      </c>
      <c r="E495" t="str">
        <f>IF(ISNA(D495), "", IF(D495&gt;Config!$D$2, "CRÍTICO", IF(D495&gt;Config!$C$2, "ALERTA", "OK")))</f>
        <v/>
      </c>
    </row>
    <row r="496" spans="4:5" x14ac:dyDescent="0.35">
      <c r="D496" s="8" t="e">
        <f t="shared" si="11"/>
        <v>#N/A</v>
      </c>
      <c r="E496" t="str">
        <f>IF(ISNA(D496), "", IF(D496&gt;Config!$D$2, "CRÍTICO", IF(D496&gt;Config!$C$2, "ALERTA", "OK")))</f>
        <v/>
      </c>
    </row>
    <row r="497" spans="4:5" x14ac:dyDescent="0.35">
      <c r="D497" s="8" t="e">
        <f t="shared" si="11"/>
        <v>#N/A</v>
      </c>
      <c r="E497" t="str">
        <f>IF(ISNA(D497), "", IF(D497&gt;Config!$D$2, "CRÍTICO", IF(D497&gt;Config!$C$2, "ALERTA", "OK")))</f>
        <v/>
      </c>
    </row>
    <row r="498" spans="4:5" x14ac:dyDescent="0.35">
      <c r="D498" s="8" t="e">
        <f t="shared" si="11"/>
        <v>#N/A</v>
      </c>
      <c r="E498" t="str">
        <f>IF(ISNA(D498), "", IF(D498&gt;Config!$D$2, "CRÍTICO", IF(D498&gt;Config!$C$2, "ALERTA", "OK")))</f>
        <v/>
      </c>
    </row>
    <row r="499" spans="4:5" x14ac:dyDescent="0.35">
      <c r="D499" s="8" t="e">
        <f t="shared" si="11"/>
        <v>#N/A</v>
      </c>
      <c r="E499" t="str">
        <f>IF(ISNA(D499), "", IF(D499&gt;Config!$D$2, "CRÍTICO", IF(D499&gt;Config!$C$2, "ALERTA", "OK")))</f>
        <v/>
      </c>
    </row>
    <row r="500" spans="4:5" x14ac:dyDescent="0.35">
      <c r="D500" s="8" t="e">
        <f t="shared" si="11"/>
        <v>#N/A</v>
      </c>
      <c r="E500" t="str">
        <f>IF(ISNA(D500), "", IF(D500&gt;Config!$D$2, "CRÍTICO", IF(D500&gt;Config!$C$2, "ALERTA", "OK")))</f>
        <v/>
      </c>
    </row>
  </sheetData>
  <sheetProtection sheet="1" objects="1" scenarios="1"/>
  <conditionalFormatting sqref="E2:E100">
    <cfRule type="cellIs" dxfId="2" priority="1" operator="equal">
      <formula>"OK"</formula>
    </cfRule>
    <cfRule type="cellIs" dxfId="1" priority="2" operator="equal">
      <formula>"ALERTA"</formula>
    </cfRule>
    <cfRule type="cellIs" dxfId="0" priority="3" operator="equal">
      <formula>"CRÍTICO"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"/>
  <sheetViews>
    <sheetView showGridLines="0" tabSelected="1" topLeftCell="B1" workbookViewId="0"/>
  </sheetViews>
  <sheetFormatPr baseColWidth="10" defaultColWidth="8.7265625" defaultRowHeight="14.5" x14ac:dyDescent="0.35"/>
  <cols>
    <col min="2" max="13" width="10.7265625" customWidth="1"/>
  </cols>
  <sheetData>
    <row r="2" spans="2:13" ht="18.5" x14ac:dyDescent="0.45">
      <c r="B2" s="9" t="s">
        <v>21</v>
      </c>
      <c r="C2" s="9"/>
      <c r="D2" s="9"/>
      <c r="E2" s="9"/>
      <c r="G2" s="9" t="s">
        <v>22</v>
      </c>
      <c r="H2" s="9"/>
      <c r="I2" s="9"/>
      <c r="K2" s="9" t="s">
        <v>23</v>
      </c>
      <c r="L2" s="9"/>
      <c r="M2" s="9"/>
    </row>
    <row r="3" spans="2:13" x14ac:dyDescent="0.35">
      <c r="B3" s="10" t="str">
        <f>Config!A2</f>
        <v>Clasificador_Bio_v2</v>
      </c>
      <c r="C3" s="10"/>
      <c r="D3" s="10"/>
      <c r="E3" s="10"/>
      <c r="G3" s="10">
        <f>LOOKUP(9.9E+307, Data_Entry!C:C)</f>
        <v>0.89</v>
      </c>
      <c r="H3" s="10"/>
      <c r="I3" s="10"/>
      <c r="K3" s="10" t="str">
        <f>INDEX(Data_Entry!E:E, MATCH(9.9E+307, Data_Entry!C:C))</f>
        <v>ALERTA</v>
      </c>
      <c r="L3" s="10"/>
      <c r="M3" s="10"/>
    </row>
    <row r="4" spans="2:13" x14ac:dyDescent="0.35">
      <c r="B4" s="10"/>
      <c r="C4" s="10"/>
      <c r="D4" s="10"/>
      <c r="E4" s="10"/>
      <c r="G4" s="10"/>
      <c r="H4" s="10"/>
      <c r="I4" s="10"/>
      <c r="K4" s="10"/>
      <c r="L4" s="10"/>
      <c r="M4" s="10"/>
    </row>
  </sheetData>
  <sheetProtection sheet="1" objects="1" scenarios="1"/>
  <mergeCells count="6">
    <mergeCell ref="B2:E2"/>
    <mergeCell ref="B3:E4"/>
    <mergeCell ref="G2:I2"/>
    <mergeCell ref="G3:I4"/>
    <mergeCell ref="K2:M2"/>
    <mergeCell ref="K3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Leeme</vt:lpstr>
      <vt:lpstr>Config</vt:lpstr>
      <vt:lpstr>Data_Entry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Javier Jofre</cp:lastModifiedBy>
  <dcterms:created xsi:type="dcterms:W3CDTF">2026-01-07T07:45:30Z</dcterms:created>
  <dcterms:modified xsi:type="dcterms:W3CDTF">2026-01-07T07:46:43Z</dcterms:modified>
</cp:coreProperties>
</file>